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Титульный " sheetId="8" r:id="rId1"/>
    <sheet name="Регистрация" sheetId="9" r:id="rId2"/>
    <sheet name="Вариант1" sheetId="1" r:id="rId3"/>
    <sheet name="Вариант2" sheetId="4" r:id="rId4"/>
    <sheet name="Вариант 3" sheetId="3" r:id="rId5"/>
    <sheet name="Результат" sheetId="6" r:id="rId6"/>
    <sheet name="Источники" sheetId="5" r:id="rId7"/>
  </sheets>
  <calcPr calcId="145621"/>
</workbook>
</file>

<file path=xl/calcChain.xml><?xml version="1.0" encoding="utf-8"?>
<calcChain xmlns="http://schemas.openxmlformats.org/spreadsheetml/2006/main">
  <c r="D11" i="3" l="1"/>
  <c r="C1" i="6" l="1"/>
  <c r="H12" i="1" l="1"/>
  <c r="G12" i="1"/>
  <c r="B27" i="1" s="1"/>
  <c r="B32" i="3" l="1"/>
  <c r="B31" i="3"/>
  <c r="B30" i="3"/>
  <c r="B29" i="3"/>
  <c r="B28" i="3"/>
  <c r="B27" i="3"/>
  <c r="B33" i="3" l="1"/>
  <c r="F26" i="4"/>
  <c r="F25" i="4"/>
  <c r="F24" i="4"/>
  <c r="F23" i="4"/>
  <c r="F27" i="4" s="1"/>
  <c r="C26" i="4"/>
  <c r="C25" i="4"/>
  <c r="C24" i="4"/>
  <c r="C23" i="4"/>
  <c r="H10" i="1"/>
  <c r="H8" i="1"/>
  <c r="H6" i="1"/>
  <c r="G10" i="1"/>
  <c r="B26" i="1" s="1"/>
  <c r="G8" i="1"/>
  <c r="B25" i="1" s="1"/>
  <c r="G6" i="1"/>
  <c r="B24" i="1" s="1"/>
  <c r="H4" i="1"/>
  <c r="E3" i="6" l="1"/>
  <c r="C27" i="4"/>
  <c r="G4" i="1"/>
  <c r="I12" i="1" l="1"/>
  <c r="B23" i="1"/>
  <c r="B28" i="1" s="1"/>
  <c r="K11" i="1" s="1"/>
  <c r="C3" i="6" s="1"/>
  <c r="L14" i="4"/>
  <c r="B28" i="4"/>
  <c r="E17" i="4" s="1"/>
  <c r="D3" i="6" s="1"/>
  <c r="E4" i="6" s="1"/>
  <c r="L7" i="4"/>
</calcChain>
</file>

<file path=xl/sharedStrings.xml><?xml version="1.0" encoding="utf-8"?>
<sst xmlns="http://schemas.openxmlformats.org/spreadsheetml/2006/main" count="68" uniqueCount="50">
  <si>
    <t>Прямая должна быть разделена черточками</t>
  </si>
  <si>
    <t>Указано направление</t>
  </si>
  <si>
    <t>Указана точка 2</t>
  </si>
  <si>
    <t>Определен единичный отрезок</t>
  </si>
  <si>
    <t>Нанесены точки</t>
  </si>
  <si>
    <t>Указано начало отсчета</t>
  </si>
  <si>
    <t>Введите координаты точек. </t>
  </si>
  <si>
    <t>Между какими целыми числами на координатной прямой, в порядке увеличения, расположены числа: </t>
  </si>
  <si>
    <t>А)   - 0.79;</t>
  </si>
  <si>
    <t>B)   - 5.13;</t>
  </si>
  <si>
    <t>C)     1.25;</t>
  </si>
  <si>
    <t>D)   13.95;</t>
  </si>
  <si>
    <t>A</t>
  </si>
  <si>
    <t>B</t>
  </si>
  <si>
    <t>C</t>
  </si>
  <si>
    <t>D</t>
  </si>
  <si>
    <t>A(</t>
  </si>
  <si>
    <t>)</t>
  </si>
  <si>
    <t>B(</t>
  </si>
  <si>
    <t>C(</t>
  </si>
  <si>
    <t>D(</t>
  </si>
  <si>
    <t>I</t>
  </si>
  <si>
    <t>II</t>
  </si>
  <si>
    <t>http://www.matematika-na.ru/6class/index.php</t>
  </si>
  <si>
    <t>http://www.sstu.ru/node/10523</t>
  </si>
  <si>
    <t>http://www.moi-universitet.ru/do/directions/mm/exceltest/#.Uf9nAKz-vXQ</t>
  </si>
  <si>
    <t>Источники:</t>
  </si>
  <si>
    <t>1.</t>
  </si>
  <si>
    <t>2.</t>
  </si>
  <si>
    <t>3.</t>
  </si>
  <si>
    <t>Выберите необходимые условия, чтобы прямая была координатной.                Поставь в колонку знак "+" рядом с правильным ответом: </t>
  </si>
  <si>
    <t>Оценка:</t>
  </si>
  <si>
    <t>E)   - 42.01;</t>
  </si>
  <si>
    <t>Результат:</t>
  </si>
  <si>
    <t>В1</t>
  </si>
  <si>
    <t>В2</t>
  </si>
  <si>
    <t>В3</t>
  </si>
  <si>
    <t>Итоговая оценка:</t>
  </si>
  <si>
    <t>МКОУ "Калтукская СОШ"</t>
  </si>
  <si>
    <t>Подготовила учитель математики</t>
  </si>
  <si>
    <t>Гутенко Светлана Александровна</t>
  </si>
  <si>
    <t>Калтук, 2013г.</t>
  </si>
  <si>
    <t xml:space="preserve">Координаты на прямой </t>
  </si>
  <si>
    <t>Математика</t>
  </si>
  <si>
    <t>Регистрация</t>
  </si>
  <si>
    <t>Фамилия</t>
  </si>
  <si>
    <t>Имя</t>
  </si>
  <si>
    <t>Класс</t>
  </si>
  <si>
    <t>Фамилия:</t>
  </si>
  <si>
    <t>Иркутской области Братского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</si>
</sst>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550000"/>
      <name val="Arial"/>
      <family val="2"/>
      <charset val="204"/>
    </font>
    <font>
      <sz val="18"/>
      <color rgb="FF00B050"/>
      <name val="Lucida Calligraphy"/>
      <family val="4"/>
    </font>
    <font>
      <sz val="12"/>
      <color rgb="FFFF0000"/>
      <name val="Calibri"/>
      <family val="2"/>
      <charset val="204"/>
      <scheme val="minor"/>
    </font>
    <font>
      <sz val="18"/>
      <color rgb="FFFF0000"/>
      <name val="Lucida Calligraphy"/>
      <family val="4"/>
    </font>
    <font>
      <sz val="18"/>
      <color theme="8" tint="-0.249977111117893"/>
      <name val="Calibri"/>
      <family val="2"/>
      <charset val="204"/>
      <scheme val="minor"/>
    </font>
    <font>
      <b/>
      <sz val="14"/>
      <color theme="8" tint="-0.249977111117893"/>
      <name val="Arial"/>
      <family val="2"/>
      <charset val="204"/>
    </font>
    <font>
      <sz val="14"/>
      <color theme="8" tint="-0.249977111117893"/>
      <name val="Calibri"/>
      <family val="2"/>
      <charset val="204"/>
      <scheme val="minor"/>
    </font>
    <font>
      <b/>
      <sz val="14"/>
      <color theme="8" tint="-0.249977111117893"/>
      <name val="Calibri"/>
      <family val="2"/>
      <charset val="204"/>
      <scheme val="minor"/>
    </font>
    <font>
      <sz val="16"/>
      <color theme="8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499984740745262"/>
      <name val="Calibri"/>
      <family val="2"/>
      <charset val="204"/>
      <scheme val="minor"/>
    </font>
    <font>
      <sz val="14"/>
      <color theme="8" tint="-0.249977111117893"/>
      <name val="Arial"/>
      <family val="2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8" tint="-0.249977111117893"/>
      <name val="Calibri"/>
      <family val="2"/>
      <charset val="204"/>
      <scheme val="minor"/>
    </font>
    <font>
      <b/>
      <sz val="18"/>
      <color theme="8" tint="-0.249977111117893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sz val="18"/>
      <color rgb="FF0070C0"/>
      <name val="Arial"/>
      <family val="2"/>
      <charset val="204"/>
    </font>
    <font>
      <sz val="11"/>
      <color theme="8" tint="-0.249977111117893"/>
      <name val="Calibri"/>
      <family val="2"/>
      <charset val="204"/>
      <scheme val="minor"/>
    </font>
    <font>
      <b/>
      <u/>
      <sz val="16"/>
      <color theme="8" tint="-0.249977111117893"/>
      <name val="Calibri"/>
      <family val="2"/>
      <charset val="204"/>
      <scheme val="minor"/>
    </font>
    <font>
      <b/>
      <sz val="22"/>
      <color theme="8" tint="-0.249977111117893"/>
      <name val="Calibri"/>
      <family val="2"/>
      <charset val="204"/>
      <scheme val="minor"/>
    </font>
    <font>
      <b/>
      <sz val="18"/>
      <color theme="4" tint="0.79998168889431442"/>
      <name val="Calibri"/>
      <family val="2"/>
      <charset val="204"/>
      <scheme val="minor"/>
    </font>
    <font>
      <b/>
      <sz val="2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gray0625">
        <fgColor theme="0" tint="-0.499984740745262"/>
        <bgColor theme="4" tint="0.79995117038483843"/>
      </patternFill>
    </fill>
    <fill>
      <patternFill patternType="gray0625">
        <fgColor theme="0" tint="-0.499984740745262"/>
        <bgColor theme="4" tint="0.7999206518753624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0" tint="-0.499984740745262"/>
      </patternFill>
    </fill>
    <fill>
      <patternFill patternType="gray0625">
        <fgColor theme="0" tint="-0.49998474074526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theme="3" tint="0.39994506668294322"/>
      </patternFill>
    </fill>
    <fill>
      <patternFill patternType="gray0625">
        <bgColor theme="4" tint="0.59999389629810485"/>
      </patternFill>
    </fill>
    <fill>
      <patternFill patternType="gray0625">
        <fgColor theme="3" tint="0.39994506668294322"/>
        <bgColor theme="4" tint="0.59999389629810485"/>
      </patternFill>
    </fill>
    <fill>
      <patternFill patternType="gray0625">
        <fgColor theme="0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slantDashDot">
        <color rgb="FF0070C0"/>
      </left>
      <right/>
      <top style="slantDashDot">
        <color rgb="FF0070C0"/>
      </top>
      <bottom style="slantDashDot">
        <color rgb="FF0070C0"/>
      </bottom>
      <diagonal/>
    </border>
    <border>
      <left/>
      <right/>
      <top style="slantDashDot">
        <color rgb="FF0070C0"/>
      </top>
      <bottom style="slantDashDot">
        <color rgb="FF0070C0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slantDashDot">
        <color theme="3" tint="0.59996337778862885"/>
      </right>
      <top/>
      <bottom/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1" fillId="3" borderId="0" xfId="0" applyFont="1" applyFill="1"/>
    <xf numFmtId="49" fontId="1" fillId="2" borderId="0" xfId="0" applyNumberFormat="1" applyFont="1" applyFill="1"/>
    <xf numFmtId="0" fontId="6" fillId="2" borderId="0" xfId="0" applyFont="1" applyFill="1"/>
    <xf numFmtId="49" fontId="1" fillId="5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6" borderId="0" xfId="0" applyFont="1" applyFill="1"/>
    <xf numFmtId="0" fontId="9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10" fillId="6" borderId="0" xfId="0" applyFont="1" applyFill="1"/>
    <xf numFmtId="0" fontId="8" fillId="4" borderId="0" xfId="0" applyFont="1" applyFill="1" applyAlignment="1" applyProtection="1">
      <alignment horizontal="center"/>
      <protection locked="0"/>
    </xf>
    <xf numFmtId="0" fontId="12" fillId="6" borderId="0" xfId="0" applyFont="1" applyFill="1"/>
    <xf numFmtId="0" fontId="13" fillId="6" borderId="0" xfId="0" applyFont="1" applyFill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5" fillId="7" borderId="0" xfId="0" applyFont="1" applyFill="1"/>
    <xf numFmtId="0" fontId="0" fillId="7" borderId="0" xfId="0" applyFill="1"/>
    <xf numFmtId="0" fontId="15" fillId="7" borderId="0" xfId="0" applyFont="1" applyFill="1" applyAlignment="1">
      <alignment horizontal="right"/>
    </xf>
    <xf numFmtId="0" fontId="11" fillId="7" borderId="0" xfId="1" applyFill="1"/>
    <xf numFmtId="0" fontId="17" fillId="2" borderId="0" xfId="0" applyFont="1" applyFill="1"/>
    <xf numFmtId="0" fontId="17" fillId="6" borderId="0" xfId="0" applyFont="1" applyFill="1"/>
    <xf numFmtId="0" fontId="19" fillId="6" borderId="0" xfId="0" applyFont="1" applyFill="1" applyAlignment="1">
      <alignment horizontal="left"/>
    </xf>
    <xf numFmtId="0" fontId="17" fillId="2" borderId="5" xfId="0" applyFont="1" applyFill="1" applyBorder="1"/>
    <xf numFmtId="0" fontId="17" fillId="2" borderId="5" xfId="0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/>
    </xf>
    <xf numFmtId="0" fontId="21" fillId="2" borderId="5" xfId="0" applyFont="1" applyFill="1" applyBorder="1"/>
    <xf numFmtId="0" fontId="20" fillId="8" borderId="0" xfId="0" applyFont="1" applyFill="1"/>
    <xf numFmtId="0" fontId="0" fillId="9" borderId="0" xfId="0" applyFill="1" applyProtection="1"/>
    <xf numFmtId="0" fontId="0" fillId="10" borderId="0" xfId="0" applyFill="1" applyProtection="1"/>
    <xf numFmtId="0" fontId="24" fillId="11" borderId="0" xfId="0" applyFont="1" applyFill="1" applyAlignment="1" applyProtection="1">
      <alignment vertical="center"/>
    </xf>
    <xf numFmtId="0" fontId="25" fillId="11" borderId="0" xfId="0" applyFont="1" applyFill="1" applyAlignment="1" applyProtection="1"/>
    <xf numFmtId="0" fontId="21" fillId="2" borderId="0" xfId="0" applyFont="1" applyFill="1"/>
    <xf numFmtId="0" fontId="21" fillId="6" borderId="0" xfId="0" applyFont="1" applyFill="1"/>
    <xf numFmtId="0" fontId="20" fillId="8" borderId="0" xfId="0" applyFont="1" applyFill="1" applyAlignment="1"/>
    <xf numFmtId="0" fontId="16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26" fillId="11" borderId="0" xfId="0" applyFont="1" applyFill="1" applyAlignment="1" applyProtection="1">
      <alignment horizontal="right"/>
    </xf>
    <xf numFmtId="0" fontId="26" fillId="11" borderId="0" xfId="0" applyFont="1" applyFill="1" applyBorder="1" applyAlignment="1" applyProtection="1">
      <alignment horizontal="right"/>
    </xf>
    <xf numFmtId="0" fontId="0" fillId="12" borderId="10" xfId="0" applyFill="1" applyBorder="1" applyAlignment="1" applyProtection="1">
      <alignment horizont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23" fillId="9" borderId="0" xfId="0" applyFont="1" applyFill="1" applyAlignment="1" applyProtection="1">
      <alignment horizontal="center"/>
    </xf>
    <xf numFmtId="0" fontId="24" fillId="11" borderId="0" xfId="0" applyFont="1" applyFill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right"/>
    </xf>
    <xf numFmtId="0" fontId="0" fillId="12" borderId="7" xfId="0" applyFill="1" applyBorder="1" applyAlignment="1" applyProtection="1">
      <alignment horizontal="center"/>
      <protection locked="0"/>
    </xf>
    <xf numFmtId="0" fontId="0" fillId="12" borderId="8" xfId="0" applyFill="1" applyBorder="1" applyAlignment="1" applyProtection="1">
      <alignment horizontal="center"/>
      <protection locked="0"/>
    </xf>
    <xf numFmtId="0" fontId="0" fillId="12" borderId="9" xfId="0" applyFill="1" applyBorder="1" applyAlignment="1" applyProtection="1">
      <alignment horizontal="center"/>
      <protection locked="0"/>
    </xf>
    <xf numFmtId="0" fontId="14" fillId="6" borderId="3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left"/>
    </xf>
    <xf numFmtId="0" fontId="7" fillId="6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042;&#1072;&#1088;&#1080;&#1072;&#1085;&#1090;1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2;&#1072;&#1088;&#1080;&#1072;&#1085;&#1090;2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2;&#1088;&#1080;&#1072;&#1085;&#1090; 3'!A1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279399</xdr:colOff>
      <xdr:row>7</xdr:row>
      <xdr:rowOff>0</xdr:rowOff>
    </xdr:from>
    <xdr:to>
      <xdr:col>17</xdr:col>
      <xdr:colOff>528434</xdr:colOff>
      <xdr:row>17</xdr:row>
      <xdr:rowOff>102446</xdr:rowOff>
    </xdr:to>
    <xdr:pic>
      <xdr:nvPicPr>
        <xdr:cNvPr id="2" name="Рисунок 1" descr="C:\Users\Лана\AppData\Local\Microsoft\Windows\Temporary Internet Files\Content.IE5\ZR54J3YM\dglxasset[1].asp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199" y="1577340"/>
          <a:ext cx="2687435" cy="2091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304800</xdr:colOff>
      <xdr:row>11</xdr:row>
      <xdr:rowOff>228600</xdr:rowOff>
    </xdr:from>
    <xdr:to>
      <xdr:col>11</xdr:col>
      <xdr:colOff>584200</xdr:colOff>
      <xdr:row>15</xdr:row>
      <xdr:rowOff>194732</xdr:rowOff>
    </xdr:to>
    <xdr:sp macro="" textlink="">
      <xdr:nvSpPr>
        <xdr:cNvPr id="3" name="Овал 2">
          <a:hlinkClick xmlns:r="http://schemas.openxmlformats.org/officeDocument/2006/relationships" r:id="rId2"/>
        </xdr:cNvPr>
        <xdr:cNvSpPr/>
      </xdr:nvSpPr>
      <xdr:spPr>
        <a:xfrm>
          <a:off x="6400800" y="2537460"/>
          <a:ext cx="889000" cy="834812"/>
        </a:xfrm>
        <a:prstGeom prst="ellipse">
          <a:avLst/>
        </a:prstGeom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perspectiveRelaxedModerately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Пуск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213360</xdr:colOff>
      <xdr:row>10</xdr:row>
      <xdr:rowOff>297180</xdr:rowOff>
    </xdr:from>
    <xdr:to>
      <xdr:col>16</xdr:col>
      <xdr:colOff>297180</xdr:colOff>
      <xdr:row>12</xdr:row>
      <xdr:rowOff>38100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816340" y="3688080"/>
          <a:ext cx="708660" cy="426720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Далее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501015</xdr:colOff>
      <xdr:row>1</xdr:row>
      <xdr:rowOff>165734</xdr:rowOff>
    </xdr:from>
    <xdr:to>
      <xdr:col>10</xdr:col>
      <xdr:colOff>379095</xdr:colOff>
      <xdr:row>3</xdr:row>
      <xdr:rowOff>152399</xdr:rowOff>
    </xdr:to>
    <xdr:pic>
      <xdr:nvPicPr>
        <xdr:cNvPr id="3" name="Рисунок 2" descr="http://www.matematika-na.ru/images/zadachi/6/26/2_1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750"/>
        <a:stretch/>
      </xdr:blipFill>
      <xdr:spPr bwMode="auto">
        <a:xfrm>
          <a:off x="501015" y="394334"/>
          <a:ext cx="4762500" cy="44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137160</xdr:rowOff>
    </xdr:from>
    <xdr:to>
      <xdr:col>10</xdr:col>
      <xdr:colOff>381000</xdr:colOff>
      <xdr:row>10</xdr:row>
      <xdr:rowOff>167640</xdr:rowOff>
    </xdr:to>
    <xdr:pic>
      <xdr:nvPicPr>
        <xdr:cNvPr id="4" name="Рисунок 3" descr="http://www.matematika-na.ru/images/zadachi/6/26/3_1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33"/>
        <a:stretch/>
      </xdr:blipFill>
      <xdr:spPr bwMode="auto">
        <a:xfrm>
          <a:off x="502920" y="1965960"/>
          <a:ext cx="476250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83820</xdr:colOff>
      <xdr:row>12</xdr:row>
      <xdr:rowOff>99060</xdr:rowOff>
    </xdr:from>
    <xdr:to>
      <xdr:col>18</xdr:col>
      <xdr:colOff>121920</xdr:colOff>
      <xdr:row>14</xdr:row>
      <xdr:rowOff>129540</xdr:rowOff>
    </xdr:to>
    <xdr:sp macro="" textlink="">
      <xdr:nvSpPr>
        <xdr:cNvPr id="2" name="Стрелка вправо 1">
          <a:hlinkClick xmlns:r="http://schemas.openxmlformats.org/officeDocument/2006/relationships" r:id="rId3"/>
        </xdr:cNvPr>
        <xdr:cNvSpPr/>
      </xdr:nvSpPr>
      <xdr:spPr>
        <a:xfrm>
          <a:off x="9235440" y="2880360"/>
          <a:ext cx="647700" cy="525780"/>
        </a:xfrm>
        <a:prstGeom prst="rightArrow">
          <a:avLst>
            <a:gd name="adj1" fmla="val 44030"/>
            <a:gd name="adj2" fmla="val 36567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Далее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274320</xdr:colOff>
      <xdr:row>1</xdr:row>
      <xdr:rowOff>244701</xdr:rowOff>
    </xdr:from>
    <xdr:to>
      <xdr:col>12</xdr:col>
      <xdr:colOff>381000</xdr:colOff>
      <xdr:row>10</xdr:row>
      <xdr:rowOff>137908</xdr:rowOff>
    </xdr:to>
    <xdr:pic>
      <xdr:nvPicPr>
        <xdr:cNvPr id="7" name="Рисунок 6" descr="http://im3-tub-ru.yandex.net/i?id=116570100-00-72&amp;n=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667" b="98667" l="0" r="9955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5006" r="25521"/>
        <a:stretch/>
      </xdr:blipFill>
      <xdr:spPr bwMode="auto">
        <a:xfrm>
          <a:off x="6492240" y="473301"/>
          <a:ext cx="2606040" cy="2247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i-universitet.ru/do/directions/mm/exceltest/" TargetMode="External"/><Relationship Id="rId2" Type="http://schemas.openxmlformats.org/officeDocument/2006/relationships/hyperlink" Target="http://www.sstu.ru/node/10523" TargetMode="External"/><Relationship Id="rId1" Type="http://schemas.openxmlformats.org/officeDocument/2006/relationships/hyperlink" Target="http://www.matematika-na.ru/6clas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Q17"/>
  <sheetViews>
    <sheetView tabSelected="1" workbookViewId="0">
      <selection activeCell="M3" sqref="M3"/>
    </sheetView>
  </sheetViews>
  <sheetFormatPr defaultColWidth="8.85546875" defaultRowHeight="15" x14ac:dyDescent="0.25"/>
  <cols>
    <col min="1" max="16384" width="8.85546875" style="35"/>
  </cols>
  <sheetData>
    <row r="1" spans="1:17" ht="15.75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x14ac:dyDescent="0.25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2"/>
    </row>
    <row r="8" spans="1:17" ht="28.5" x14ac:dyDescent="0.45">
      <c r="D8" s="44" t="s">
        <v>42</v>
      </c>
      <c r="E8" s="44"/>
      <c r="F8" s="44"/>
      <c r="G8" s="44"/>
      <c r="H8" s="44"/>
      <c r="I8" s="44"/>
      <c r="J8" s="44"/>
      <c r="K8" s="44"/>
      <c r="L8" s="44"/>
      <c r="M8" s="44"/>
    </row>
    <row r="11" spans="1:17" x14ac:dyDescent="0.25">
      <c r="L11" s="35" t="s">
        <v>39</v>
      </c>
    </row>
    <row r="12" spans="1:17" x14ac:dyDescent="0.25">
      <c r="L12" s="35" t="s">
        <v>40</v>
      </c>
    </row>
    <row r="17" spans="8:9" ht="15.75" x14ac:dyDescent="0.25">
      <c r="H17" s="43" t="s">
        <v>41</v>
      </c>
      <c r="I17" s="43"/>
    </row>
  </sheetData>
  <sheetProtection password="F36A" sheet="1" objects="1" scenarios="1" selectLockedCells="1"/>
  <mergeCells count="4">
    <mergeCell ref="A1:P1"/>
    <mergeCell ref="D8:M8"/>
    <mergeCell ref="H17:I17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90" zoomScaleNormal="90" workbookViewId="0">
      <selection activeCell="D14" sqref="D14:H14"/>
    </sheetView>
  </sheetViews>
  <sheetFormatPr defaultColWidth="8.85546875" defaultRowHeight="15" x14ac:dyDescent="0.25"/>
  <cols>
    <col min="1" max="16" width="8.85546875" style="37"/>
    <col min="17" max="17" width="8.85546875" style="37" customWidth="1"/>
    <col min="18" max="16384" width="8.85546875" style="37"/>
  </cols>
  <sheetData>
    <row r="1" spans="1:21" s="36" customFormat="1" ht="14.45" x14ac:dyDescent="0.3"/>
    <row r="2" spans="1:21" s="36" customFormat="1" ht="23.25" x14ac:dyDescent="0.35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s="36" customFormat="1" ht="14.45" x14ac:dyDescent="0.3"/>
    <row r="7" spans="1:21" ht="28.5" x14ac:dyDescent="0.25">
      <c r="G7" s="52" t="s">
        <v>42</v>
      </c>
      <c r="H7" s="52"/>
      <c r="I7" s="52"/>
      <c r="J7" s="52"/>
      <c r="K7" s="52"/>
      <c r="L7" s="52"/>
      <c r="M7" s="38"/>
      <c r="N7" s="38"/>
    </row>
    <row r="12" spans="1:21" ht="21" x14ac:dyDescent="0.35">
      <c r="C12" s="39" t="s">
        <v>44</v>
      </c>
      <c r="D12" s="39"/>
      <c r="E12" s="39"/>
      <c r="F12" s="39"/>
    </row>
    <row r="13" spans="1:21" thickBot="1" x14ac:dyDescent="0.35"/>
    <row r="14" spans="1:21" ht="16.5" thickBot="1" x14ac:dyDescent="0.3">
      <c r="A14" s="46" t="s">
        <v>45</v>
      </c>
      <c r="B14" s="46"/>
      <c r="C14" s="53"/>
      <c r="D14" s="54"/>
      <c r="E14" s="55"/>
      <c r="F14" s="55"/>
      <c r="G14" s="55"/>
      <c r="H14" s="56"/>
    </row>
    <row r="15" spans="1:21" ht="16.5" thickBot="1" x14ac:dyDescent="0.3">
      <c r="A15" s="46" t="s">
        <v>46</v>
      </c>
      <c r="B15" s="46"/>
      <c r="C15" s="47"/>
      <c r="D15" s="48"/>
      <c r="E15" s="49"/>
      <c r="F15" s="49"/>
      <c r="G15" s="49"/>
      <c r="H15" s="50"/>
    </row>
    <row r="16" spans="1:21" ht="16.5" thickBot="1" x14ac:dyDescent="0.3">
      <c r="A16" s="46" t="s">
        <v>47</v>
      </c>
      <c r="B16" s="46"/>
      <c r="C16" s="47"/>
      <c r="D16" s="48"/>
      <c r="E16" s="49"/>
      <c r="F16" s="49"/>
      <c r="G16" s="49"/>
      <c r="H16" s="50"/>
    </row>
  </sheetData>
  <sheetProtection password="CF7A" sheet="1" objects="1" scenarios="1" selectLockedCells="1"/>
  <mergeCells count="8">
    <mergeCell ref="A16:C16"/>
    <mergeCell ref="D16:H16"/>
    <mergeCell ref="A2:U2"/>
    <mergeCell ref="G7:L7"/>
    <mergeCell ref="A14:C14"/>
    <mergeCell ref="D14:H14"/>
    <mergeCell ref="A15:C15"/>
    <mergeCell ref="D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opLeftCell="A2" workbookViewId="0">
      <selection activeCell="F12" sqref="F12"/>
    </sheetView>
  </sheetViews>
  <sheetFormatPr defaultColWidth="9.140625" defaultRowHeight="26.25" x14ac:dyDescent="0.25"/>
  <cols>
    <col min="1" max="4" width="9.140625" style="1"/>
    <col min="5" max="5" width="3" style="1" customWidth="1"/>
    <col min="6" max="6" width="9.140625" style="1"/>
    <col min="7" max="7" width="7.28515625" style="1" customWidth="1"/>
    <col min="8" max="8" width="5.85546875" style="9" customWidth="1"/>
    <col min="9" max="9" width="9.140625" style="3"/>
    <col min="10" max="16384" width="9.140625" style="1"/>
  </cols>
  <sheetData>
    <row r="1" spans="2:12" ht="6" hidden="1" customHeight="1" x14ac:dyDescent="0.3"/>
    <row r="2" spans="2:12" x14ac:dyDescent="0.25">
      <c r="B2" s="2" t="s">
        <v>7</v>
      </c>
    </row>
    <row r="3" spans="2:12" ht="26.45" thickBot="1" x14ac:dyDescent="0.35"/>
    <row r="4" spans="2:12" ht="27.75" thickTop="1" thickBot="1" x14ac:dyDescent="0.3">
      <c r="B4" s="4" t="s">
        <v>8</v>
      </c>
      <c r="D4" s="8"/>
      <c r="F4" s="8"/>
      <c r="G4" s="9" t="str">
        <f>IF(AND(D4="-1",F4="0"),"V","")</f>
        <v/>
      </c>
      <c r="H4" s="10" t="str">
        <f>IF(AND(D4="-1",F4="0"),"","V")</f>
        <v>V</v>
      </c>
      <c r="I4" s="1"/>
    </row>
    <row r="5" spans="2:12" ht="27" thickTop="1" thickBot="1" x14ac:dyDescent="0.35">
      <c r="G5" s="9"/>
      <c r="H5" s="10"/>
      <c r="I5" s="1"/>
      <c r="L5" s="5"/>
    </row>
    <row r="6" spans="2:12" ht="27.75" thickTop="1" thickBot="1" x14ac:dyDescent="0.3">
      <c r="B6" s="4" t="s">
        <v>9</v>
      </c>
      <c r="D6" s="8"/>
      <c r="E6" s="6"/>
      <c r="F6" s="8"/>
      <c r="G6" s="9" t="str">
        <f>IF(AND(D6="-6",F6="-5"),"V","")</f>
        <v/>
      </c>
      <c r="H6" s="10" t="str">
        <f>IF(AND(D6="-6",F6="-5"),"","V")</f>
        <v>V</v>
      </c>
      <c r="I6" s="1"/>
    </row>
    <row r="7" spans="2:12" ht="27" thickTop="1" thickBot="1" x14ac:dyDescent="0.35">
      <c r="D7" s="6"/>
      <c r="E7" s="6"/>
      <c r="F7" s="6"/>
      <c r="G7" s="9"/>
      <c r="H7" s="10"/>
      <c r="I7" s="1"/>
    </row>
    <row r="8" spans="2:12" ht="27.75" thickTop="1" thickBot="1" x14ac:dyDescent="0.3">
      <c r="B8" s="4" t="s">
        <v>10</v>
      </c>
      <c r="D8" s="8"/>
      <c r="E8" s="6"/>
      <c r="F8" s="8"/>
      <c r="G8" s="9" t="str">
        <f>IF(AND(D8="1",F8="2"),"V","")</f>
        <v/>
      </c>
      <c r="H8" s="10" t="str">
        <f>IF(AND(D8="1",F8="2"),"","V")</f>
        <v>V</v>
      </c>
      <c r="I8" s="1"/>
    </row>
    <row r="9" spans="2:12" ht="27" thickTop="1" thickBot="1" x14ac:dyDescent="0.35">
      <c r="D9" s="6"/>
      <c r="E9" s="6"/>
      <c r="F9" s="6"/>
      <c r="G9" s="9"/>
      <c r="H9" s="10"/>
    </row>
    <row r="10" spans="2:12" ht="27.75" thickTop="1" thickBot="1" x14ac:dyDescent="0.3">
      <c r="B10" s="4" t="s">
        <v>11</v>
      </c>
      <c r="D10" s="8"/>
      <c r="E10" s="6"/>
      <c r="F10" s="8"/>
      <c r="G10" s="9" t="str">
        <f>IF(AND(D10="13",F10="14"),"V","")</f>
        <v/>
      </c>
      <c r="H10" s="10" t="str">
        <f>IF(AND(D10="13",F10="14"),"","V")</f>
        <v>V</v>
      </c>
    </row>
    <row r="11" spans="2:12" ht="27.75" thickTop="1" thickBot="1" x14ac:dyDescent="0.4">
      <c r="I11" s="40" t="s">
        <v>31</v>
      </c>
      <c r="K11" s="28">
        <f>IF(B28=5,5,IF(B28=4,4,IF(B28=3,3,2)))</f>
        <v>2</v>
      </c>
    </row>
    <row r="12" spans="2:12" ht="27.75" thickTop="1" thickBot="1" x14ac:dyDescent="0.4">
      <c r="B12" s="4" t="s">
        <v>32</v>
      </c>
      <c r="D12" s="8"/>
      <c r="E12" s="6"/>
      <c r="F12" s="8"/>
      <c r="G12" s="9" t="str">
        <f>IF(AND(D12="-43",F12="-42"),"V","")</f>
        <v/>
      </c>
      <c r="H12" s="10" t="str">
        <f>IF(AND(D12="-43",F12="-42"),"","V")</f>
        <v>V</v>
      </c>
      <c r="I12" s="7" t="str">
        <f>IF(CONCATENATE(G4,G6,G8,G10)="VVVV","Молодец! Перейди к следующему заданию.","Подумай ещё!")</f>
        <v>Подумай ещё!</v>
      </c>
    </row>
    <row r="13" spans="2:12" ht="26.45" thickTop="1" x14ac:dyDescent="0.3"/>
    <row r="23" spans="2:2" ht="25.9" hidden="1" x14ac:dyDescent="0.3">
      <c r="B23" s="1">
        <f>IF(G4="v",1,0)</f>
        <v>0</v>
      </c>
    </row>
    <row r="24" spans="2:2" ht="25.9" hidden="1" x14ac:dyDescent="0.3">
      <c r="B24" s="1">
        <f>IF(G6="v",1,0)</f>
        <v>0</v>
      </c>
    </row>
    <row r="25" spans="2:2" ht="25.9" hidden="1" x14ac:dyDescent="0.3">
      <c r="B25" s="1">
        <f>IF(G8="v",1,0)</f>
        <v>0</v>
      </c>
    </row>
    <row r="26" spans="2:2" ht="25.9" hidden="1" x14ac:dyDescent="0.3">
      <c r="B26" s="1">
        <f>IF(G10="v",1,0)</f>
        <v>0</v>
      </c>
    </row>
    <row r="27" spans="2:2" ht="25.9" hidden="1" x14ac:dyDescent="0.3">
      <c r="B27" s="1">
        <f>IF(G12="v",1,0)</f>
        <v>0</v>
      </c>
    </row>
    <row r="28" spans="2:2" ht="25.9" hidden="1" x14ac:dyDescent="0.3">
      <c r="B28" s="1">
        <f>SUM(B23:B27)</f>
        <v>0</v>
      </c>
    </row>
  </sheetData>
  <sheetProtection password="F36A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14" sqref="F14"/>
    </sheetView>
  </sheetViews>
  <sheetFormatPr defaultColWidth="8.85546875" defaultRowHeight="18.75" x14ac:dyDescent="0.3"/>
  <cols>
    <col min="1" max="1" width="7.28515625" style="11" customWidth="1"/>
    <col min="2" max="2" width="3.42578125" style="11" customWidth="1"/>
    <col min="3" max="3" width="5.28515625" style="13" customWidth="1"/>
    <col min="4" max="4" width="8.85546875" style="11"/>
    <col min="5" max="5" width="4.28515625" style="11" customWidth="1"/>
    <col min="6" max="6" width="6.28515625" style="13" customWidth="1"/>
    <col min="7" max="16384" width="8.85546875" style="11"/>
  </cols>
  <sheetData>
    <row r="1" spans="1:12" x14ac:dyDescent="0.3">
      <c r="B1" s="12" t="s">
        <v>6</v>
      </c>
    </row>
    <row r="3" spans="1:12" ht="18" x14ac:dyDescent="0.35">
      <c r="A3" s="14" t="s">
        <v>21</v>
      </c>
    </row>
    <row r="5" spans="1:12" ht="18" x14ac:dyDescent="0.35">
      <c r="B5" s="15" t="s">
        <v>16</v>
      </c>
      <c r="C5" s="20"/>
      <c r="D5" s="16" t="s">
        <v>17</v>
      </c>
      <c r="E5" s="15" t="s">
        <v>19</v>
      </c>
      <c r="F5" s="20"/>
      <c r="G5" s="12" t="s">
        <v>17</v>
      </c>
    </row>
    <row r="6" spans="1:12" ht="18" x14ac:dyDescent="0.35">
      <c r="C6" s="11"/>
      <c r="F6" s="11"/>
    </row>
    <row r="7" spans="1:12" ht="19.899999999999999" customHeight="1" x14ac:dyDescent="0.4">
      <c r="B7" s="15" t="s">
        <v>18</v>
      </c>
      <c r="C7" s="20"/>
      <c r="D7" s="16" t="s">
        <v>17</v>
      </c>
      <c r="E7" s="15" t="s">
        <v>20</v>
      </c>
      <c r="F7" s="20"/>
      <c r="G7" s="12" t="s">
        <v>17</v>
      </c>
      <c r="L7" s="19" t="str">
        <f>IF(C27=4,"Верно!","")</f>
        <v/>
      </c>
    </row>
    <row r="8" spans="1:12" ht="18" x14ac:dyDescent="0.35">
      <c r="C8" s="11"/>
      <c r="F8" s="11"/>
    </row>
    <row r="10" spans="1:12" ht="18" x14ac:dyDescent="0.35">
      <c r="A10" s="14" t="s">
        <v>22</v>
      </c>
    </row>
    <row r="12" spans="1:12" ht="18" x14ac:dyDescent="0.35">
      <c r="B12" s="15" t="s">
        <v>16</v>
      </c>
      <c r="C12" s="20"/>
      <c r="D12" s="16" t="s">
        <v>17</v>
      </c>
      <c r="E12" s="15" t="s">
        <v>19</v>
      </c>
      <c r="F12" s="20"/>
      <c r="G12" s="12" t="s">
        <v>17</v>
      </c>
    </row>
    <row r="13" spans="1:12" ht="18" x14ac:dyDescent="0.35">
      <c r="C13" s="11"/>
      <c r="F13" s="11"/>
    </row>
    <row r="14" spans="1:12" ht="19.899999999999999" customHeight="1" x14ac:dyDescent="0.4">
      <c r="B14" s="15" t="s">
        <v>18</v>
      </c>
      <c r="C14" s="20"/>
      <c r="D14" s="16" t="s">
        <v>17</v>
      </c>
      <c r="E14" s="15" t="s">
        <v>20</v>
      </c>
      <c r="F14" s="20"/>
      <c r="G14" s="12" t="s">
        <v>17</v>
      </c>
      <c r="L14" s="19" t="str">
        <f>IF(AND(C27=4,F27=4),"Молодец! Выполни следующее задание.","Подумай ещё!")</f>
        <v>Подумай ещё!</v>
      </c>
    </row>
    <row r="17" spans="2:6" ht="23.25" x14ac:dyDescent="0.35">
      <c r="B17" s="41" t="s">
        <v>31</v>
      </c>
      <c r="C17" s="11"/>
      <c r="E17" s="29">
        <f>IF(B28=8,5,IF(B28&gt;=6,4,IF(B28&gt;=4,3,2)))</f>
        <v>2</v>
      </c>
    </row>
    <row r="23" spans="2:6" ht="18" hidden="1" x14ac:dyDescent="0.35">
      <c r="B23" s="17" t="s">
        <v>12</v>
      </c>
      <c r="C23" s="18">
        <f>IF(C5=5,1,0)</f>
        <v>0</v>
      </c>
      <c r="E23" s="17" t="s">
        <v>12</v>
      </c>
      <c r="F23" s="18">
        <f>IF(C12=0.1,1,0)</f>
        <v>0</v>
      </c>
    </row>
    <row r="24" spans="2:6" ht="18" hidden="1" x14ac:dyDescent="0.35">
      <c r="B24" s="17" t="s">
        <v>13</v>
      </c>
      <c r="C24" s="18">
        <f>IF(C7=7,1,0)</f>
        <v>0</v>
      </c>
      <c r="E24" s="17" t="s">
        <v>13</v>
      </c>
      <c r="F24" s="18">
        <f>IF(C14=0.5,1,0)</f>
        <v>0</v>
      </c>
    </row>
    <row r="25" spans="2:6" ht="18" hidden="1" x14ac:dyDescent="0.35">
      <c r="B25" s="17" t="s">
        <v>14</v>
      </c>
      <c r="C25" s="18">
        <f>IF(F5=-2,1,0)</f>
        <v>0</v>
      </c>
      <c r="E25" s="17" t="s">
        <v>14</v>
      </c>
      <c r="F25" s="18">
        <f>IF(F12=-0.3,1,0)</f>
        <v>0</v>
      </c>
    </row>
    <row r="26" spans="2:6" ht="18" hidden="1" x14ac:dyDescent="0.35">
      <c r="B26" s="17" t="s">
        <v>15</v>
      </c>
      <c r="C26" s="18">
        <f>IF(F7=-5,1,0)</f>
        <v>0</v>
      </c>
      <c r="E26" s="17" t="s">
        <v>15</v>
      </c>
      <c r="F26" s="18">
        <f>IF(F14=-0.6,1,0)</f>
        <v>0</v>
      </c>
    </row>
    <row r="27" spans="2:6" ht="18" hidden="1" x14ac:dyDescent="0.35">
      <c r="C27" s="13">
        <f>SUM(C23:C26)</f>
        <v>0</v>
      </c>
      <c r="F27" s="13">
        <f>SUM(F23:F26)</f>
        <v>0</v>
      </c>
    </row>
    <row r="28" spans="2:6" ht="18" hidden="1" x14ac:dyDescent="0.35">
      <c r="B28" s="11">
        <f>SUM(C27,F27)</f>
        <v>0</v>
      </c>
    </row>
  </sheetData>
  <sheetProtection password="F36A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G9" sqref="G9"/>
    </sheetView>
  </sheetViews>
  <sheetFormatPr defaultColWidth="9.140625" defaultRowHeight="18.75" x14ac:dyDescent="0.3"/>
  <cols>
    <col min="1" max="1" width="9.140625" style="21" customWidth="1"/>
    <col min="2" max="5" width="9.42578125" style="21" customWidth="1"/>
    <col min="6" max="6" width="25.5703125" style="21" customWidth="1"/>
    <col min="7" max="7" width="9.140625" style="22"/>
    <col min="8" max="16384" width="9.140625" style="21"/>
  </cols>
  <sheetData>
    <row r="2" spans="1:10" ht="33.6" customHeight="1" x14ac:dyDescent="0.3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600000000000001" thickBot="1" x14ac:dyDescent="0.4"/>
    <row r="4" spans="1:10" ht="20.25" thickTop="1" thickBot="1" x14ac:dyDescent="0.35">
      <c r="B4" s="57" t="s">
        <v>0</v>
      </c>
      <c r="C4" s="58"/>
      <c r="D4" s="58"/>
      <c r="E4" s="58"/>
      <c r="F4" s="58"/>
      <c r="G4" s="23"/>
    </row>
    <row r="5" spans="1:10" ht="20.25" thickTop="1" thickBot="1" x14ac:dyDescent="0.35">
      <c r="B5" s="57" t="s">
        <v>1</v>
      </c>
      <c r="C5" s="58"/>
      <c r="D5" s="58"/>
      <c r="E5" s="58"/>
      <c r="F5" s="58"/>
      <c r="G5" s="23"/>
    </row>
    <row r="6" spans="1:10" ht="20.25" thickTop="1" thickBot="1" x14ac:dyDescent="0.35">
      <c r="B6" s="57" t="s">
        <v>2</v>
      </c>
      <c r="C6" s="58"/>
      <c r="D6" s="58"/>
      <c r="E6" s="58"/>
      <c r="F6" s="58"/>
      <c r="G6" s="23"/>
    </row>
    <row r="7" spans="1:10" ht="20.25" thickTop="1" thickBot="1" x14ac:dyDescent="0.35">
      <c r="B7" s="57" t="s">
        <v>3</v>
      </c>
      <c r="C7" s="58"/>
      <c r="D7" s="58"/>
      <c r="E7" s="58"/>
      <c r="F7" s="58"/>
      <c r="G7" s="23"/>
    </row>
    <row r="8" spans="1:10" ht="20.25" thickTop="1" thickBot="1" x14ac:dyDescent="0.35">
      <c r="B8" s="57" t="s">
        <v>4</v>
      </c>
      <c r="C8" s="58"/>
      <c r="D8" s="58"/>
      <c r="E8" s="58"/>
      <c r="F8" s="58"/>
      <c r="G8" s="23"/>
    </row>
    <row r="9" spans="1:10" ht="20.25" thickTop="1" thickBot="1" x14ac:dyDescent="0.35">
      <c r="B9" s="57" t="s">
        <v>5</v>
      </c>
      <c r="C9" s="58"/>
      <c r="D9" s="58"/>
      <c r="E9" s="58"/>
      <c r="F9" s="58"/>
      <c r="G9" s="23"/>
    </row>
    <row r="11" spans="1:10" ht="23.25" x14ac:dyDescent="0.35">
      <c r="B11" s="41" t="s">
        <v>31</v>
      </c>
      <c r="D11" s="30">
        <f>IF(AND(CONCATENATE(G5,G7,G9)="+++",CONCATENATE(G4,G6,G8)=""),5,IF(AND(CONCATENATE(G5,G7,G9)="++",CONCATENATE(G4,G6,G8)=""),4,IF(AND(CONCATENATE(G5,G7,G9)="+",CONCATENATE(G4,G6,G8)=""),3,2)))</f>
        <v>2</v>
      </c>
    </row>
    <row r="27" spans="2:2" ht="18" hidden="1" x14ac:dyDescent="0.35">
      <c r="B27" s="21">
        <f>IF(G4="",1,0)</f>
        <v>1</v>
      </c>
    </row>
    <row r="28" spans="2:2" ht="18" hidden="1" x14ac:dyDescent="0.35">
      <c r="B28" s="21">
        <f>IF(G5="+",1,0)</f>
        <v>0</v>
      </c>
    </row>
    <row r="29" spans="2:2" ht="18" hidden="1" x14ac:dyDescent="0.35">
      <c r="B29" s="21">
        <f>IF(G6="",1,0)</f>
        <v>1</v>
      </c>
    </row>
    <row r="30" spans="2:2" ht="18" hidden="1" x14ac:dyDescent="0.35">
      <c r="B30" s="21">
        <f>IF(G7="+",1,0)</f>
        <v>0</v>
      </c>
    </row>
    <row r="31" spans="2:2" ht="18" hidden="1" x14ac:dyDescent="0.35">
      <c r="B31" s="21">
        <f>IF(G8="",1,0)</f>
        <v>1</v>
      </c>
    </row>
    <row r="32" spans="2:2" ht="18" hidden="1" x14ac:dyDescent="0.35">
      <c r="B32" s="21">
        <f>IF(G9="+",1,0)</f>
        <v>0</v>
      </c>
    </row>
    <row r="33" spans="2:2" ht="18" hidden="1" x14ac:dyDescent="0.35">
      <c r="B33" s="21">
        <f>SUM(B27:B32)</f>
        <v>3</v>
      </c>
    </row>
  </sheetData>
  <sheetProtection password="F36A" sheet="1" objects="1" scenarios="1" selectLockedCells="1"/>
  <mergeCells count="7">
    <mergeCell ref="B8:F8"/>
    <mergeCell ref="B9:F9"/>
    <mergeCell ref="A2:J2"/>
    <mergeCell ref="B4:F4"/>
    <mergeCell ref="B5:F5"/>
    <mergeCell ref="B6:F6"/>
    <mergeCell ref="B7:F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H7" sqref="H7"/>
    </sheetView>
  </sheetViews>
  <sheetFormatPr defaultColWidth="8.85546875" defaultRowHeight="23.25" x14ac:dyDescent="0.35"/>
  <cols>
    <col min="1" max="2" width="8.85546875" style="28"/>
    <col min="3" max="3" width="13.140625" style="28" customWidth="1"/>
    <col min="4" max="5" width="13.28515625" style="28" customWidth="1"/>
    <col min="6" max="16384" width="8.85546875" style="28"/>
  </cols>
  <sheetData>
    <row r="1" spans="1:5" ht="24" thickBot="1" x14ac:dyDescent="0.4">
      <c r="A1" s="28" t="s">
        <v>48</v>
      </c>
      <c r="C1" s="28">
        <f>Регистрация!D14</f>
        <v>0</v>
      </c>
    </row>
    <row r="2" spans="1:5" ht="24.75" thickTop="1" thickBot="1" x14ac:dyDescent="0.4">
      <c r="A2" s="28" t="s">
        <v>33</v>
      </c>
      <c r="C2" s="32" t="s">
        <v>34</v>
      </c>
      <c r="D2" s="32" t="s">
        <v>35</v>
      </c>
      <c r="E2" s="32" t="s">
        <v>36</v>
      </c>
    </row>
    <row r="3" spans="1:5" ht="24.6" thickTop="1" thickBot="1" x14ac:dyDescent="0.5">
      <c r="C3" s="32">
        <f>Вариант1!K11</f>
        <v>2</v>
      </c>
      <c r="D3" s="32">
        <f>Вариант2!E17</f>
        <v>2</v>
      </c>
      <c r="E3" s="32">
        <f>'Вариант 3'!D11</f>
        <v>2</v>
      </c>
    </row>
    <row r="4" spans="1:5" ht="24.75" thickTop="1" thickBot="1" x14ac:dyDescent="0.4">
      <c r="C4" s="34" t="s">
        <v>37</v>
      </c>
      <c r="D4" s="31"/>
      <c r="E4" s="33">
        <f>AVERAGE(C3:E3)</f>
        <v>2</v>
      </c>
    </row>
    <row r="5" spans="1:5" ht="24" thickTop="1" x14ac:dyDescent="0.45"/>
  </sheetData>
  <sheetProtection password="F36A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M12" sqref="M12"/>
    </sheetView>
  </sheetViews>
  <sheetFormatPr defaultColWidth="8.85546875" defaultRowHeight="15" x14ac:dyDescent="0.25"/>
  <cols>
    <col min="1" max="16384" width="8.85546875" style="25"/>
  </cols>
  <sheetData>
    <row r="1" spans="1:2" x14ac:dyDescent="0.25">
      <c r="A1" s="24" t="s">
        <v>26</v>
      </c>
    </row>
    <row r="2" spans="1:2" ht="14.45" x14ac:dyDescent="0.3">
      <c r="A2" s="26" t="s">
        <v>27</v>
      </c>
      <c r="B2" s="27" t="s">
        <v>23</v>
      </c>
    </row>
    <row r="3" spans="1:2" ht="14.45" x14ac:dyDescent="0.3">
      <c r="A3" s="26" t="s">
        <v>28</v>
      </c>
      <c r="B3" s="27" t="s">
        <v>24</v>
      </c>
    </row>
    <row r="4" spans="1:2" ht="14.45" x14ac:dyDescent="0.3">
      <c r="A4" s="26" t="s">
        <v>29</v>
      </c>
      <c r="B4" s="27" t="s">
        <v>25</v>
      </c>
    </row>
  </sheetData>
  <sheetProtection sheet="1" objects="1" scenarios="1" selectLockedCells="1"/>
  <hyperlinks>
    <hyperlink ref="B2" r:id="rId1"/>
    <hyperlink ref="B3" r:id="rId2"/>
    <hyperlink ref="B4" r:id="rId3" location=".Uf9nAKz-vX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</vt:lpstr>
      <vt:lpstr>Регистрация</vt:lpstr>
      <vt:lpstr>Вариант1</vt:lpstr>
      <vt:lpstr>Вариант2</vt:lpstr>
      <vt:lpstr>Вариант 3</vt:lpstr>
      <vt:lpstr>Результат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Лана</dc:creator>
  <cp:lastModifiedBy>Лана</cp:lastModifiedBy>
  <dcterms:created xsi:type="dcterms:W3CDTF">2013-12-16T13:41:08Z</dcterms:created>
  <dcterms:modified xsi:type="dcterms:W3CDTF">2014-01-09T11:29:02Z</dcterms:modified>
</cp:coreProperties>
</file>