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Титульный " sheetId="8" r:id="rId1"/>
    <sheet name="Регистрация" sheetId="6" r:id="rId2"/>
    <sheet name="Тест" sheetId="1" r:id="rId3"/>
    <sheet name="Оценка" sheetId="2" r:id="rId4"/>
    <sheet name="Источники" sheetId="3" r:id="rId5"/>
  </sheets>
  <calcPr calcId="145621"/>
</workbook>
</file>

<file path=xl/calcChain.xml><?xml version="1.0" encoding="utf-8"?>
<calcChain xmlns="http://schemas.openxmlformats.org/spreadsheetml/2006/main">
  <c r="C42" i="2" l="1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4" i="2"/>
  <c r="C25" i="2"/>
  <c r="C23" i="2"/>
  <c r="C22" i="2"/>
  <c r="C20" i="2"/>
  <c r="C21" i="2"/>
  <c r="C19" i="2"/>
  <c r="C18" i="2"/>
  <c r="C17" i="2"/>
  <c r="C16" i="2"/>
  <c r="C15" i="2"/>
  <c r="C14" i="2"/>
  <c r="C13" i="2"/>
  <c r="C11" i="2"/>
  <c r="C12" i="2"/>
  <c r="C10" i="2"/>
  <c r="C9" i="2"/>
  <c r="C8" i="2"/>
  <c r="C7" i="2"/>
  <c r="C4" i="2"/>
  <c r="C5" i="2"/>
  <c r="C6" i="2"/>
  <c r="C3" i="2"/>
  <c r="D43" i="2" l="1"/>
  <c r="G43" i="2" s="1"/>
  <c r="E48" i="2" s="1"/>
</calcChain>
</file>

<file path=xl/comments1.xml><?xml version="1.0" encoding="utf-8"?>
<comments xmlns="http://schemas.openxmlformats.org/spreadsheetml/2006/main">
  <authors>
    <author>Лана</author>
  </authors>
  <commentList>
    <comment ref="B6" authorId="0">
      <text>
        <r>
          <rPr>
            <sz val="9"/>
            <color indexed="81"/>
            <rFont val="Tahoma"/>
            <family val="2"/>
            <charset val="204"/>
          </rPr>
          <t> Если два угла одного треугольника соответственно пропорциональны двум углам другого треугольника, то такие треугольники подобны.</t>
        </r>
      </text>
    </comment>
    <comment ref="F6" authorId="0">
      <text>
        <r>
          <rPr>
            <sz val="9"/>
            <color indexed="81"/>
            <rFont val="Tahoma"/>
            <family val="2"/>
            <charset val="204"/>
          </rPr>
          <t> Если катет и гипотенуза прямоугольного треугольника равны соответственно 6 и 10, то второй катет этого треугольника равен 8.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Площадь многоугольника, описанного около окружности, равна четверти произведения его периметра на диаметр вписанной окружности.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 Через любые три точки проходит не более одной окружности.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 Если катеты прямоугольного треугольника равны 5 и 12, то его гипотенуза равна 13.
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> Если два треугольника подобны, то их соответствующие стороны равны.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 Площадь треугольника равна половине произведения его стороны на высоту, проведенную к этой стороне.</t>
        </r>
      </text>
    </comment>
    <comment ref="N7" authorId="0">
      <text>
        <r>
          <rPr>
            <sz val="9"/>
            <color indexed="81"/>
            <rFont val="Tahoma"/>
            <family val="2"/>
            <charset val="204"/>
          </rPr>
          <t> Если один угол треугольника больше 120 градусов, то два других его угла меньше 30 градусов.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Любые два равнобедренных треугольника подобны.</t>
        </r>
      </text>
    </comment>
    <comment ref="F8" authorId="0">
      <text>
        <r>
          <rPr>
            <sz val="9"/>
            <color indexed="81"/>
            <rFont val="Tahoma"/>
            <family val="2"/>
            <charset val="204"/>
          </rPr>
          <t> Любые два прямоугольных и равнобедренных треугольника подобны.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 Если диагонали ромба равна 3 и 4, то его площадь равна 6.</t>
        </r>
      </text>
    </comment>
    <comment ref="N8" authorId="0">
      <text>
        <r>
          <rPr>
            <sz val="9"/>
            <color indexed="81"/>
            <rFont val="Tahoma"/>
            <family val="2"/>
            <charset val="204"/>
          </rPr>
          <t> Если катет и гипотенуза прямоугольного треугольника равны соответственно 6 и 10, то второй катет этого треугольника равен 8.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 Если два треугольника подобны, то их соответствующие стороны равны.</t>
        </r>
      </text>
    </comment>
    <comment ref="F9" authorId="0">
      <text>
        <r>
          <rPr>
            <sz val="9"/>
            <color indexed="81"/>
            <rFont val="Tahoma"/>
            <family val="2"/>
            <charset val="204"/>
          </rPr>
          <t> Любые два равносторонних треугольника подобны.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 Площадь треугольника равна произведению его стороны на высоту, проведенную к этой стороне.</t>
        </r>
      </text>
    </comment>
    <comment ref="N9" authorId="0">
      <text>
        <r>
          <rPr>
            <sz val="9"/>
            <color indexed="81"/>
            <rFont val="Tahoma"/>
            <family val="2"/>
            <charset val="204"/>
          </rPr>
          <t> Центр окружности, вписанной в тупоугольный треугольник, находится вне этого треугольника.</t>
        </r>
      </text>
    </comment>
    <comment ref="B12" authorId="0">
      <text>
        <r>
          <rPr>
            <sz val="9"/>
            <color indexed="81"/>
            <rFont val="Tahoma"/>
            <family val="2"/>
            <charset val="204"/>
          </rPr>
          <t xml:space="preserve">Любые два равнобедренных треугольника подобны.
</t>
        </r>
      </text>
    </comment>
    <comment ref="F12" authorId="0">
      <text>
        <r>
          <rPr>
            <sz val="9"/>
            <color indexed="81"/>
            <rFont val="Tahoma"/>
            <family val="2"/>
            <charset val="204"/>
          </rPr>
          <t> Площадь параллелограмма равна произведению двух его сторон на косинус угла между ними.</t>
        </r>
      </text>
    </comment>
    <comment ref="J12" authorId="0">
      <text>
        <r>
          <rPr>
            <sz val="9"/>
            <color indexed="81"/>
            <rFont val="Tahoma"/>
            <family val="2"/>
            <charset val="204"/>
          </rPr>
          <t> Площадь ромба равна произведению двух его смежных сторон на синус угла между ними.</t>
        </r>
      </text>
    </comment>
    <comment ref="B13" authorId="0">
      <text>
        <r>
          <rPr>
            <sz val="9"/>
            <color indexed="81"/>
            <rFont val="Tahoma"/>
            <family val="2"/>
            <charset val="204"/>
          </rPr>
          <t> Если катет и гипотенуза прямоугольного треугольника равны соответственно 6 и 10, то второй катет этого треугольника равен 8.</t>
        </r>
      </text>
    </comment>
    <comment ref="F13" authorId="0">
      <text>
        <r>
          <rPr>
            <sz val="9"/>
            <color indexed="81"/>
            <rFont val="Tahoma"/>
            <family val="2"/>
            <charset val="204"/>
          </rPr>
          <t> Площадь многоугольника, описанного около окружности, равна четверти произведения его периметра на диаметр вписанной окружности.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Площадь ромба равна произведению его стороны на высоту, проведенную к этой стороне.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>В прямоугольном треугольнике квадрат катета равен разности квадратов гипотенузы и другого катета.</t>
        </r>
      </text>
    </comment>
    <comment ref="F14" authorId="0">
      <text>
        <r>
          <rPr>
            <sz val="9"/>
            <color indexed="81"/>
            <rFont val="Tahoma"/>
            <family val="2"/>
            <charset val="204"/>
          </rPr>
          <t>Тангенсом острого угла прямоугольного треугольника называется отношение большего катета к меньшему.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Площадь трапеции не превосходит произведения средней линии на высоту.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> Если угол одного треугольника равен углу другого треугольника, то такие треугольники подобны.</t>
        </r>
      </text>
    </comment>
    <comment ref="F15" authorId="0">
      <text>
        <r>
          <rPr>
            <sz val="9"/>
            <color indexed="81"/>
            <rFont val="Tahoma"/>
            <family val="2"/>
            <charset val="204"/>
          </rPr>
          <t> Если диагонали ромба равны 3 и 4, то его площадь равна 6.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Если площадь круга равна 4, то его радиус равен 2.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>Любые два прямоугольных и равнобедренных треугольника подобны.</t>
        </r>
      </text>
    </comment>
    <comment ref="F18" authorId="0">
      <text>
        <r>
          <rPr>
            <sz val="9"/>
            <color indexed="81"/>
            <rFont val="Tahoma"/>
            <family val="2"/>
            <charset val="204"/>
          </rPr>
          <t>Если радиус круга равен 4, то его площадь равна 8.</t>
        </r>
      </text>
    </comment>
    <comment ref="J18" authorId="0">
      <text>
        <r>
          <rPr>
            <sz val="9"/>
            <color indexed="81"/>
            <rFont val="Tahoma"/>
            <family val="2"/>
            <charset val="204"/>
          </rPr>
          <t> В треугольнике против меньшего угла лежит большая сторона.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>В прямоугольном треугольнике квадрат катета равен разности квадратов гипотенузы и другого катета.</t>
        </r>
      </text>
    </comment>
    <comment ref="F19" authorId="0">
      <text>
        <r>
          <rPr>
            <sz val="9"/>
            <color indexed="81"/>
            <rFont val="Tahoma"/>
            <family val="2"/>
            <charset val="204"/>
          </rPr>
          <t> Площадь круга равна четверти произведения длины его окружности на диаметр.</t>
        </r>
      </text>
    </comment>
    <comment ref="J19" authorId="0">
      <text>
        <r>
          <rPr>
            <sz val="9"/>
            <color indexed="81"/>
            <rFont val="Tahoma"/>
            <family val="2"/>
            <charset val="204"/>
          </rPr>
          <t> Около всякого треугольника можно описать не более одной окружности.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> Квадрат любой стороны треугольника равен сумме квадратов двух других сторон без удвоенного произведения этих сторон на синус угла между ними.</t>
        </r>
      </text>
    </comment>
    <comment ref="F20" authorId="0">
      <text>
        <r>
          <rPr>
            <sz val="9"/>
            <color indexed="81"/>
            <rFont val="Tahoma"/>
            <family val="2"/>
            <charset val="204"/>
          </rPr>
          <t>Площадь треугольника равна произведению его стороны на высоту, проведенную к этой стороне.</t>
        </r>
      </text>
    </comment>
    <comment ref="J20" authorId="0">
      <text>
        <r>
          <rPr>
            <sz val="9"/>
            <color indexed="81"/>
            <rFont val="Tahoma"/>
            <family val="2"/>
            <charset val="204"/>
          </rPr>
          <t> Центром симметрии правильного треугольника является точка пересечения его биссектрис.</t>
        </r>
      </text>
    </comment>
    <comment ref="B21" authorId="0">
      <text>
        <r>
          <rPr>
            <sz val="9"/>
            <color indexed="81"/>
            <rFont val="Tahoma"/>
            <family val="2"/>
            <charset val="204"/>
          </rPr>
          <t>Треугольник ABC, у которого АВ=5, ВС=6, АС=7, является остроугольным.</t>
        </r>
      </text>
    </comment>
    <comment ref="F21" authorId="0">
      <text>
        <r>
          <rPr>
            <sz val="9"/>
            <color indexed="81"/>
            <rFont val="Tahoma"/>
            <family val="2"/>
            <charset val="204"/>
          </rPr>
          <t>Площадь трапеции меньше произведения суммы оснований на высоту.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 Если один из углов равнобедренного треугольника равен 120 градусов, то другой его угол равен 30 градусов.</t>
        </r>
      </text>
    </comment>
  </commentList>
</comments>
</file>

<file path=xl/sharedStrings.xml><?xml version="1.0" encoding="utf-8"?>
<sst xmlns="http://schemas.openxmlformats.org/spreadsheetml/2006/main" count="55" uniqueCount="36">
  <si>
    <t>В заданиях 1 - 10 укажите номера верных утверждений</t>
  </si>
  <si>
    <t>Задание №1</t>
  </si>
  <si>
    <t>Утверждения:</t>
  </si>
  <si>
    <t> </t>
  </si>
  <si>
    <t>Ответы:</t>
  </si>
  <si>
    <t>Задание №2</t>
  </si>
  <si>
    <t>Задание №3</t>
  </si>
  <si>
    <t>Задание №4</t>
  </si>
  <si>
    <t>Задание №5</t>
  </si>
  <si>
    <t>Задание №6</t>
  </si>
  <si>
    <t>Задание №7</t>
  </si>
  <si>
    <t>Задание №8</t>
  </si>
  <si>
    <t>Задание №9</t>
  </si>
  <si>
    <t>Задание №10</t>
  </si>
  <si>
    <t>№ ячейки</t>
  </si>
  <si>
    <t>Формула</t>
  </si>
  <si>
    <t>Набрано баллов из 40:</t>
  </si>
  <si>
    <t>Оценка:</t>
  </si>
  <si>
    <t>http://gorkunova.ucoz.ru/publ/testy_gia_9/zadanie_15/test_15_17/17-1-0-174</t>
  </si>
  <si>
    <t>http://www.moi-universitet.ru/do/directions/mm/exceltest/#.Uf9nAKz-vXQ</t>
  </si>
  <si>
    <t>1.</t>
  </si>
  <si>
    <t>2.</t>
  </si>
  <si>
    <t>Источники:</t>
  </si>
  <si>
    <t>Класс</t>
  </si>
  <si>
    <t>Имя</t>
  </si>
  <si>
    <t>Фамилия</t>
  </si>
  <si>
    <t>Регистрация</t>
  </si>
  <si>
    <t>Математика</t>
  </si>
  <si>
    <t>Калтук, 2013г.</t>
  </si>
  <si>
    <t>Гутенко Светлана Александровна</t>
  </si>
  <si>
    <t>Подготовила учитель математики</t>
  </si>
  <si>
    <t>МКОУ "Калтукская СОШ"</t>
  </si>
  <si>
    <t>http://www.dvinainform.ru/archive/2011/04/19/</t>
  </si>
  <si>
    <t>3.</t>
  </si>
  <si>
    <t>Задание 13 ГИА по математике</t>
  </si>
  <si>
    <t>Контрольный тест с выбором нескольких правильных ответов. Задание 13 ГИА по математике.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</si>
</sst>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8"/>
      <color theme="4" tint="-0.499984740745262"/>
      <name val="Calibri"/>
      <family val="2"/>
      <charset val="204"/>
      <scheme val="minor"/>
    </font>
    <font>
      <u/>
      <sz val="16"/>
      <color rgb="FFFF0000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6"/>
      <color theme="6" tint="-0.249977111117893"/>
      <name val="Calibri"/>
      <family val="2"/>
      <charset val="204"/>
      <scheme val="minor"/>
    </font>
    <font>
      <b/>
      <sz val="14"/>
      <color theme="7" tint="-0.249977111117893"/>
      <name val="Calibri"/>
      <family val="2"/>
      <charset val="204"/>
      <scheme val="minor"/>
    </font>
    <font>
      <i/>
      <u/>
      <sz val="12"/>
      <color theme="5" tint="-0.249977111117893"/>
      <name val="Calibri"/>
      <family val="2"/>
      <charset val="204"/>
      <scheme val="minor"/>
    </font>
    <font>
      <b/>
      <u/>
      <sz val="11"/>
      <color theme="3" tint="-0.499984740745262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Vertical">
        <fgColor theme="3" tint="0.79998168889431442"/>
        <bgColor theme="0" tint="-4.9989318521683403E-2"/>
      </patternFill>
    </fill>
    <fill>
      <patternFill patternType="lightVertical">
        <fgColor theme="3" tint="0.39994506668294322"/>
        <bgColor theme="0" tint="-4.9989318521683403E-2"/>
      </patternFill>
    </fill>
    <fill>
      <patternFill patternType="gray0625">
        <bgColor theme="4" tint="0.59999389629810485"/>
      </patternFill>
    </fill>
    <fill>
      <patternFill patternType="gray0625">
        <fgColor theme="0"/>
        <bgColor theme="4" tint="0.59999389629810485"/>
      </patternFill>
    </fill>
    <fill>
      <patternFill patternType="gray0625">
        <fgColor theme="3" tint="0.39994506668294322"/>
        <bgColor theme="4" tint="0.59999389629810485"/>
      </patternFill>
    </fill>
    <fill>
      <patternFill patternType="gray0625">
        <fgColor auto="1"/>
        <bgColor theme="3" tint="0.39994506668294322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/>
    <xf numFmtId="0" fontId="0" fillId="3" borderId="1" xfId="0" applyFill="1" applyBorder="1"/>
    <xf numFmtId="0" fontId="3" fillId="3" borderId="0" xfId="0" applyFont="1" applyFill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0" xfId="0" applyFont="1" applyFill="1"/>
    <xf numFmtId="0" fontId="0" fillId="2" borderId="0" xfId="0" applyFill="1"/>
    <xf numFmtId="0" fontId="0" fillId="4" borderId="0" xfId="0" applyFill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2" fillId="5" borderId="0" xfId="0" applyFont="1" applyFill="1"/>
    <xf numFmtId="0" fontId="7" fillId="5" borderId="0" xfId="0" applyFont="1" applyFill="1"/>
    <xf numFmtId="49" fontId="7" fillId="5" borderId="0" xfId="0" applyNumberFormat="1" applyFont="1" applyFill="1"/>
    <xf numFmtId="49" fontId="7" fillId="5" borderId="0" xfId="0" applyNumberFormat="1" applyFont="1" applyFill="1" applyAlignment="1">
      <alignment horizontal="center"/>
    </xf>
    <xf numFmtId="0" fontId="7" fillId="4" borderId="0" xfId="0" applyFont="1" applyFill="1"/>
    <xf numFmtId="49" fontId="7" fillId="4" borderId="0" xfId="0" applyNumberFormat="1" applyFont="1" applyFill="1"/>
    <xf numFmtId="49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9" fontId="7" fillId="0" borderId="4" xfId="0" applyNumberFormat="1" applyFont="1" applyFill="1" applyBorder="1" applyProtection="1">
      <protection locked="0"/>
    </xf>
    <xf numFmtId="49" fontId="7" fillId="0" borderId="4" xfId="0" applyNumberFormat="1" applyFont="1" applyFill="1" applyBorder="1" applyAlignment="1" applyProtection="1">
      <alignment horizontal="center"/>
      <protection locked="0"/>
    </xf>
    <xf numFmtId="0" fontId="1" fillId="2" borderId="0" xfId="1" applyFill="1"/>
    <xf numFmtId="0" fontId="8" fillId="2" borderId="0" xfId="0" applyFont="1" applyFill="1"/>
    <xf numFmtId="0" fontId="0" fillId="6" borderId="0" xfId="0" applyFill="1" applyProtection="1"/>
    <xf numFmtId="0" fontId="14" fillId="8" borderId="0" xfId="0" applyFont="1" applyFill="1" applyAlignment="1" applyProtection="1"/>
    <xf numFmtId="0" fontId="15" fillId="8" borderId="0" xfId="0" applyFont="1" applyFill="1" applyAlignment="1" applyProtection="1">
      <alignment vertical="center"/>
    </xf>
    <xf numFmtId="0" fontId="0" fillId="9" borderId="0" xfId="0" applyFill="1" applyProtection="1"/>
    <xf numFmtId="0" fontId="17" fillId="10" borderId="0" xfId="0" applyFont="1" applyFill="1"/>
    <xf numFmtId="0" fontId="16" fillId="9" borderId="0" xfId="0" applyFont="1" applyFill="1" applyAlignment="1" applyProtection="1"/>
    <xf numFmtId="0" fontId="18" fillId="10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6" fillId="9" borderId="0" xfId="0" applyFont="1" applyFill="1" applyAlignment="1" applyProtection="1">
      <alignment horizontal="center"/>
    </xf>
    <xf numFmtId="0" fontId="13" fillId="8" borderId="0" xfId="0" applyFont="1" applyFill="1" applyAlignment="1" applyProtection="1">
      <alignment horizontal="right"/>
    </xf>
    <xf numFmtId="0" fontId="13" fillId="8" borderId="0" xfId="0" applyFont="1" applyFill="1" applyBorder="1" applyAlignment="1" applyProtection="1">
      <alignment horizontal="right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13" fillId="8" borderId="11" xfId="0" applyFont="1" applyFill="1" applyBorder="1" applyAlignment="1" applyProtection="1">
      <alignment horizontal="right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8;&#1077;&#1089;&#109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4;&#1094;&#1077;&#1085;&#1082;&#107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11</xdr:row>
      <xdr:rowOff>0</xdr:rowOff>
    </xdr:from>
    <xdr:to>
      <xdr:col>10</xdr:col>
      <xdr:colOff>469900</xdr:colOff>
      <xdr:row>14</xdr:row>
      <xdr:rowOff>171872</xdr:rowOff>
    </xdr:to>
    <xdr:sp macro="" textlink="">
      <xdr:nvSpPr>
        <xdr:cNvPr id="5" name="Овал 4">
          <a:hlinkClick xmlns:r="http://schemas.openxmlformats.org/officeDocument/2006/relationships" r:id="rId1"/>
        </xdr:cNvPr>
        <xdr:cNvSpPr/>
      </xdr:nvSpPr>
      <xdr:spPr>
        <a:xfrm>
          <a:off x="5676900" y="2308860"/>
          <a:ext cx="889000" cy="83481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  <xdr:twoCellAnchor editAs="oneCell">
    <xdr:from>
      <xdr:col>11</xdr:col>
      <xdr:colOff>447038</xdr:colOff>
      <xdr:row>6</xdr:row>
      <xdr:rowOff>281940</xdr:rowOff>
    </xdr:from>
    <xdr:to>
      <xdr:col>15</xdr:col>
      <xdr:colOff>533399</xdr:colOff>
      <xdr:row>16</xdr:row>
      <xdr:rowOff>3811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2638" y="1493520"/>
          <a:ext cx="2524761" cy="18935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480060</xdr:colOff>
      <xdr:row>11</xdr:row>
      <xdr:rowOff>106680</xdr:rowOff>
    </xdr:from>
    <xdr:to>
      <xdr:col>14</xdr:col>
      <xdr:colOff>251460</xdr:colOff>
      <xdr:row>13</xdr:row>
      <xdr:rowOff>91440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7795260" y="2286000"/>
          <a:ext cx="990600" cy="381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600" b="1"/>
            <a:t>Готово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vinainform.ru/archive/2011/04/19/" TargetMode="External"/><Relationship Id="rId2" Type="http://schemas.openxmlformats.org/officeDocument/2006/relationships/hyperlink" Target="http://www.moi-universitet.ru/do/directions/mm/exceltest/" TargetMode="External"/><Relationship Id="rId1" Type="http://schemas.openxmlformats.org/officeDocument/2006/relationships/hyperlink" Target="http://gorkunova.ucoz.ru/publ/testy_gia_9/zadanie_15/test_15_17/17-1-0-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17"/>
  <sheetViews>
    <sheetView tabSelected="1" workbookViewId="0">
      <selection activeCell="G11" sqref="G11"/>
    </sheetView>
  </sheetViews>
  <sheetFormatPr defaultColWidth="8.85546875" defaultRowHeight="15" x14ac:dyDescent="0.25"/>
  <cols>
    <col min="1" max="16384" width="8.85546875" style="35"/>
  </cols>
  <sheetData>
    <row r="1" spans="1:16" ht="15.75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8" spans="1:16" ht="28.5" x14ac:dyDescent="0.45">
      <c r="D8" s="38" t="s">
        <v>34</v>
      </c>
      <c r="E8" s="38"/>
      <c r="F8" s="38"/>
      <c r="G8" s="38"/>
      <c r="H8" s="38"/>
      <c r="I8" s="38"/>
      <c r="J8" s="38"/>
      <c r="K8" s="38"/>
      <c r="L8" s="38"/>
      <c r="M8" s="38"/>
    </row>
    <row r="11" spans="1:16" x14ac:dyDescent="0.25">
      <c r="L11" s="35" t="s">
        <v>30</v>
      </c>
    </row>
    <row r="12" spans="1:16" x14ac:dyDescent="0.25">
      <c r="L12" s="35" t="s">
        <v>29</v>
      </c>
    </row>
    <row r="17" spans="8:9" ht="15.75" x14ac:dyDescent="0.25">
      <c r="H17" s="37" t="s">
        <v>28</v>
      </c>
      <c r="I17" s="37"/>
    </row>
  </sheetData>
  <sheetProtection password="F36A" sheet="1" objects="1" scenarios="1" selectLockedCells="1"/>
  <mergeCells count="3">
    <mergeCell ref="A1:P1"/>
    <mergeCell ref="D8:M8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6"/>
  <sheetViews>
    <sheetView workbookViewId="0">
      <selection activeCell="D14" sqref="D14:H14"/>
    </sheetView>
  </sheetViews>
  <sheetFormatPr defaultColWidth="8.85546875" defaultRowHeight="15" x14ac:dyDescent="0.25"/>
  <cols>
    <col min="1" max="16" width="8.85546875" style="31"/>
    <col min="17" max="17" width="8.85546875" style="31" customWidth="1"/>
    <col min="18" max="16384" width="8.85546875" style="31"/>
  </cols>
  <sheetData>
    <row r="1" spans="1:21" s="34" customFormat="1" ht="14.45" x14ac:dyDescent="0.3"/>
    <row r="2" spans="1:21" s="34" customFormat="1" ht="23.25" x14ac:dyDescent="0.3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6"/>
      <c r="Q2" s="36"/>
      <c r="R2" s="36"/>
      <c r="S2" s="36"/>
      <c r="T2" s="36"/>
      <c r="U2" s="36"/>
    </row>
    <row r="3" spans="1:21" s="34" customFormat="1" ht="14.45" x14ac:dyDescent="0.3"/>
    <row r="7" spans="1:21" ht="28.5" x14ac:dyDescent="0.25">
      <c r="E7" s="33" t="s">
        <v>34</v>
      </c>
      <c r="H7" s="33"/>
      <c r="I7" s="33"/>
      <c r="J7" s="33"/>
      <c r="K7" s="33"/>
      <c r="L7" s="33"/>
      <c r="M7" s="33"/>
      <c r="N7" s="33"/>
    </row>
    <row r="12" spans="1:21" ht="21" x14ac:dyDescent="0.35">
      <c r="C12" s="32" t="s">
        <v>26</v>
      </c>
      <c r="D12" s="32"/>
      <c r="E12" s="32"/>
      <c r="F12" s="32"/>
    </row>
    <row r="13" spans="1:21" thickBot="1" x14ac:dyDescent="0.35"/>
    <row r="14" spans="1:21" ht="16.5" thickBot="1" x14ac:dyDescent="0.3">
      <c r="A14" s="40" t="s">
        <v>25</v>
      </c>
      <c r="B14" s="40"/>
      <c r="C14" s="45"/>
      <c r="D14" s="46"/>
      <c r="E14" s="47"/>
      <c r="F14" s="47"/>
      <c r="G14" s="47"/>
      <c r="H14" s="48"/>
    </row>
    <row r="15" spans="1:21" ht="16.5" thickBot="1" x14ac:dyDescent="0.3">
      <c r="A15" s="40" t="s">
        <v>24</v>
      </c>
      <c r="B15" s="40"/>
      <c r="C15" s="41"/>
      <c r="D15" s="42"/>
      <c r="E15" s="43"/>
      <c r="F15" s="43"/>
      <c r="G15" s="43"/>
      <c r="H15" s="44"/>
    </row>
    <row r="16" spans="1:21" ht="16.5" thickBot="1" x14ac:dyDescent="0.3">
      <c r="A16" s="40" t="s">
        <v>23</v>
      </c>
      <c r="B16" s="40"/>
      <c r="C16" s="41"/>
      <c r="D16" s="42"/>
      <c r="E16" s="43"/>
      <c r="F16" s="43"/>
      <c r="G16" s="43"/>
      <c r="H16" s="44"/>
    </row>
  </sheetData>
  <sheetProtection password="F36A" sheet="1" objects="1" scenarios="1" selectLockedCells="1"/>
  <mergeCells count="7">
    <mergeCell ref="A2:O2"/>
    <mergeCell ref="A16:C16"/>
    <mergeCell ref="D16:H16"/>
    <mergeCell ref="A14:C14"/>
    <mergeCell ref="D14:H14"/>
    <mergeCell ref="A15:C15"/>
    <mergeCell ref="D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22"/>
  <sheetViews>
    <sheetView zoomScaleNormal="100" workbookViewId="0">
      <selection activeCell="O8" sqref="O8"/>
    </sheetView>
  </sheetViews>
  <sheetFormatPr defaultColWidth="8.85546875" defaultRowHeight="15" x14ac:dyDescent="0.25"/>
  <cols>
    <col min="1" max="2" width="8.85546875" style="11"/>
    <col min="3" max="3" width="8.85546875" style="12"/>
    <col min="4" max="4" width="8.85546875" style="11"/>
    <col min="5" max="5" width="8.85546875" style="14"/>
    <col min="6" max="6" width="8.85546875" style="11"/>
    <col min="7" max="7" width="8.85546875" style="13"/>
    <col min="8" max="10" width="8.85546875" style="11"/>
    <col min="11" max="11" width="8.85546875" style="13"/>
    <col min="12" max="14" width="8.85546875" style="11"/>
    <col min="15" max="15" width="8.85546875" style="13"/>
    <col min="16" max="16384" width="8.85546875" style="11"/>
  </cols>
  <sheetData>
    <row r="1" spans="1:16" ht="21" customHeight="1" x14ac:dyDescent="0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4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4" spans="1:16" s="15" customFormat="1" x14ac:dyDescent="0.25">
      <c r="A4" s="19" t="s">
        <v>1</v>
      </c>
      <c r="B4" s="20"/>
      <c r="C4" s="21"/>
      <c r="D4" s="20"/>
      <c r="E4" s="19" t="s">
        <v>7</v>
      </c>
      <c r="F4" s="20"/>
      <c r="G4" s="22"/>
      <c r="H4" s="20"/>
      <c r="I4" s="19" t="s">
        <v>10</v>
      </c>
      <c r="J4" s="20"/>
      <c r="K4" s="22"/>
      <c r="L4" s="20"/>
      <c r="M4" s="19" t="s">
        <v>13</v>
      </c>
      <c r="N4" s="20"/>
      <c r="O4" s="22"/>
    </row>
    <row r="5" spans="1:16" ht="15.75" thickBot="1" x14ac:dyDescent="0.3">
      <c r="A5" s="23" t="s">
        <v>2</v>
      </c>
      <c r="B5" s="23"/>
      <c r="C5" s="24" t="s">
        <v>4</v>
      </c>
      <c r="D5" s="20"/>
      <c r="E5" s="23" t="s">
        <v>2</v>
      </c>
      <c r="F5" s="23"/>
      <c r="G5" s="25" t="s">
        <v>4</v>
      </c>
      <c r="H5" s="20"/>
      <c r="I5" s="23" t="s">
        <v>2</v>
      </c>
      <c r="J5" s="23"/>
      <c r="K5" s="25" t="s">
        <v>4</v>
      </c>
      <c r="L5" s="20"/>
      <c r="M5" s="23" t="s">
        <v>2</v>
      </c>
      <c r="N5" s="23"/>
      <c r="O5" s="25" t="s">
        <v>4</v>
      </c>
      <c r="P5" s="15"/>
    </row>
    <row r="6" spans="1:16" ht="15.6" thickTop="1" thickBot="1" x14ac:dyDescent="0.35">
      <c r="A6" s="23"/>
      <c r="B6" s="26">
        <v>1</v>
      </c>
      <c r="C6" s="27"/>
      <c r="D6" s="20"/>
      <c r="E6" s="23"/>
      <c r="F6" s="26">
        <v>1</v>
      </c>
      <c r="G6" s="28"/>
      <c r="H6" s="20"/>
      <c r="I6" s="23"/>
      <c r="J6" s="26">
        <v>1</v>
      </c>
      <c r="K6" s="28"/>
      <c r="L6" s="20"/>
      <c r="M6" s="23"/>
      <c r="N6" s="26">
        <v>1</v>
      </c>
      <c r="O6" s="28"/>
      <c r="P6" s="15"/>
    </row>
    <row r="7" spans="1:16" ht="15.6" thickTop="1" thickBot="1" x14ac:dyDescent="0.35">
      <c r="A7" s="23"/>
      <c r="B7" s="26">
        <v>2</v>
      </c>
      <c r="C7" s="28"/>
      <c r="D7" s="20"/>
      <c r="E7" s="23"/>
      <c r="F7" s="26">
        <v>2</v>
      </c>
      <c r="G7" s="28"/>
      <c r="H7" s="20"/>
      <c r="I7" s="23"/>
      <c r="J7" s="26">
        <v>2</v>
      </c>
      <c r="K7" s="28"/>
      <c r="L7" s="20"/>
      <c r="M7" s="23"/>
      <c r="N7" s="26">
        <v>2</v>
      </c>
      <c r="O7" s="28"/>
      <c r="P7" s="15"/>
    </row>
    <row r="8" spans="1:16" ht="15.6" thickTop="1" thickBot="1" x14ac:dyDescent="0.35">
      <c r="A8" s="23"/>
      <c r="B8" s="26">
        <v>3</v>
      </c>
      <c r="C8" s="27"/>
      <c r="D8" s="20"/>
      <c r="E8" s="23"/>
      <c r="F8" s="26">
        <v>3</v>
      </c>
      <c r="G8" s="28"/>
      <c r="H8" s="20"/>
      <c r="I8" s="23"/>
      <c r="J8" s="26">
        <v>3</v>
      </c>
      <c r="K8" s="28"/>
      <c r="L8" s="20"/>
      <c r="M8" s="23"/>
      <c r="N8" s="26">
        <v>3</v>
      </c>
      <c r="O8" s="28"/>
      <c r="P8" s="15"/>
    </row>
    <row r="9" spans="1:16" ht="15.6" thickTop="1" thickBot="1" x14ac:dyDescent="0.35">
      <c r="A9" s="23"/>
      <c r="B9" s="26">
        <v>4</v>
      </c>
      <c r="C9" s="27"/>
      <c r="D9" s="20"/>
      <c r="E9" s="23"/>
      <c r="F9" s="26">
        <v>4</v>
      </c>
      <c r="G9" s="28"/>
      <c r="H9" s="20"/>
      <c r="I9" s="23"/>
      <c r="J9" s="26">
        <v>4</v>
      </c>
      <c r="K9" s="28"/>
      <c r="L9" s="20"/>
      <c r="M9" s="23"/>
      <c r="N9" s="26">
        <v>4</v>
      </c>
      <c r="O9" s="28"/>
      <c r="P9" s="15"/>
    </row>
    <row r="10" spans="1:16" s="15" customFormat="1" ht="15.75" thickTop="1" x14ac:dyDescent="0.25">
      <c r="A10" s="19" t="s">
        <v>5</v>
      </c>
      <c r="B10" s="20"/>
      <c r="C10" s="21"/>
      <c r="D10" s="20"/>
      <c r="E10" s="19" t="s">
        <v>8</v>
      </c>
      <c r="F10" s="20"/>
      <c r="G10" s="22"/>
      <c r="H10" s="20"/>
      <c r="I10" s="19" t="s">
        <v>11</v>
      </c>
      <c r="J10" s="20"/>
      <c r="K10" s="22"/>
      <c r="L10" s="20"/>
      <c r="M10" s="20"/>
      <c r="N10" s="20"/>
      <c r="O10" s="22"/>
    </row>
    <row r="11" spans="1:16" ht="15.75" thickBot="1" x14ac:dyDescent="0.3">
      <c r="A11" s="23" t="s">
        <v>2</v>
      </c>
      <c r="B11" s="23"/>
      <c r="C11" s="24" t="s">
        <v>4</v>
      </c>
      <c r="D11" s="20"/>
      <c r="E11" s="23" t="s">
        <v>2</v>
      </c>
      <c r="F11" s="23"/>
      <c r="G11" s="25" t="s">
        <v>4</v>
      </c>
      <c r="H11" s="20"/>
      <c r="I11" s="23" t="s">
        <v>2</v>
      </c>
      <c r="J11" s="23"/>
      <c r="K11" s="25" t="s">
        <v>4</v>
      </c>
      <c r="L11" s="20"/>
      <c r="M11" s="23"/>
      <c r="N11" s="23"/>
      <c r="O11" s="25"/>
      <c r="P11" s="15"/>
    </row>
    <row r="12" spans="1:16" ht="15.6" thickTop="1" thickBot="1" x14ac:dyDescent="0.35">
      <c r="A12" s="23"/>
      <c r="B12" s="26">
        <v>1</v>
      </c>
      <c r="C12" s="27"/>
      <c r="D12" s="20"/>
      <c r="E12" s="23"/>
      <c r="F12" s="26">
        <v>1</v>
      </c>
      <c r="G12" s="28"/>
      <c r="H12" s="20"/>
      <c r="I12" s="23"/>
      <c r="J12" s="26">
        <v>1</v>
      </c>
      <c r="K12" s="28"/>
      <c r="L12" s="20"/>
      <c r="M12" s="23"/>
      <c r="N12" s="23"/>
      <c r="O12" s="25"/>
      <c r="P12" s="15"/>
    </row>
    <row r="13" spans="1:16" ht="16.5" thickTop="1" thickBot="1" x14ac:dyDescent="0.3">
      <c r="A13" s="23"/>
      <c r="B13" s="26">
        <v>2</v>
      </c>
      <c r="C13" s="28"/>
      <c r="D13" s="20"/>
      <c r="E13" s="23"/>
      <c r="F13" s="26">
        <v>2</v>
      </c>
      <c r="G13" s="28"/>
      <c r="H13" s="20"/>
      <c r="I13" s="23"/>
      <c r="J13" s="26">
        <v>2</v>
      </c>
      <c r="K13" s="28"/>
      <c r="L13" s="20"/>
      <c r="M13" s="23" t="s">
        <v>3</v>
      </c>
      <c r="N13" s="23"/>
      <c r="O13" s="25"/>
      <c r="P13" s="15"/>
    </row>
    <row r="14" spans="1:16" ht="15.6" thickTop="1" thickBot="1" x14ac:dyDescent="0.35">
      <c r="A14" s="23"/>
      <c r="B14" s="26">
        <v>3</v>
      </c>
      <c r="C14" s="28"/>
      <c r="D14" s="20"/>
      <c r="E14" s="23"/>
      <c r="F14" s="26">
        <v>3</v>
      </c>
      <c r="G14" s="28"/>
      <c r="H14" s="20"/>
      <c r="I14" s="23"/>
      <c r="J14" s="26">
        <v>3</v>
      </c>
      <c r="K14" s="28"/>
      <c r="L14" s="20"/>
      <c r="M14" s="23"/>
      <c r="N14" s="23"/>
      <c r="O14" s="25"/>
      <c r="P14" s="15"/>
    </row>
    <row r="15" spans="1:16" ht="15.6" thickTop="1" thickBot="1" x14ac:dyDescent="0.35">
      <c r="A15" s="23"/>
      <c r="B15" s="26">
        <v>4</v>
      </c>
      <c r="C15" s="27"/>
      <c r="D15" s="20"/>
      <c r="E15" s="23"/>
      <c r="F15" s="26">
        <v>4</v>
      </c>
      <c r="G15" s="28"/>
      <c r="H15" s="20"/>
      <c r="I15" s="23"/>
      <c r="J15" s="26">
        <v>4</v>
      </c>
      <c r="K15" s="28"/>
      <c r="L15" s="20"/>
      <c r="M15" s="23"/>
      <c r="N15" s="23"/>
      <c r="O15" s="25"/>
      <c r="P15" s="15"/>
    </row>
    <row r="16" spans="1:16" s="15" customFormat="1" ht="15.75" thickTop="1" x14ac:dyDescent="0.25">
      <c r="A16" s="19" t="s">
        <v>6</v>
      </c>
      <c r="B16" s="20"/>
      <c r="C16" s="21"/>
      <c r="D16" s="20"/>
      <c r="E16" s="19" t="s">
        <v>9</v>
      </c>
      <c r="F16" s="20"/>
      <c r="G16" s="22"/>
      <c r="H16" s="20"/>
      <c r="I16" s="19" t="s">
        <v>12</v>
      </c>
      <c r="J16" s="20"/>
      <c r="K16" s="22"/>
      <c r="L16" s="20"/>
      <c r="M16" s="20"/>
      <c r="N16" s="20"/>
      <c r="O16" s="22"/>
    </row>
    <row r="17" spans="1:16" ht="15.75" thickBot="1" x14ac:dyDescent="0.3">
      <c r="A17" s="23" t="s">
        <v>2</v>
      </c>
      <c r="B17" s="23"/>
      <c r="C17" s="24" t="s">
        <v>4</v>
      </c>
      <c r="D17" s="20"/>
      <c r="E17" s="23" t="s">
        <v>2</v>
      </c>
      <c r="F17" s="23"/>
      <c r="G17" s="25" t="s">
        <v>4</v>
      </c>
      <c r="H17" s="20"/>
      <c r="I17" s="23" t="s">
        <v>2</v>
      </c>
      <c r="J17" s="23"/>
      <c r="K17" s="25" t="s">
        <v>4</v>
      </c>
      <c r="L17" s="20"/>
      <c r="M17" s="23"/>
      <c r="N17" s="23"/>
      <c r="O17" s="25"/>
      <c r="P17" s="15"/>
    </row>
    <row r="18" spans="1:16" ht="15.6" thickTop="1" thickBot="1" x14ac:dyDescent="0.35">
      <c r="A18" s="23"/>
      <c r="B18" s="26">
        <v>1</v>
      </c>
      <c r="C18" s="28"/>
      <c r="D18" s="20"/>
      <c r="E18" s="23"/>
      <c r="F18" s="26">
        <v>1</v>
      </c>
      <c r="G18" s="28"/>
      <c r="H18" s="20"/>
      <c r="I18" s="23"/>
      <c r="J18" s="26">
        <v>1</v>
      </c>
      <c r="K18" s="28"/>
      <c r="L18" s="20"/>
      <c r="M18" s="23"/>
      <c r="N18" s="23"/>
      <c r="O18" s="23"/>
      <c r="P18" s="15"/>
    </row>
    <row r="19" spans="1:16" ht="15.6" thickTop="1" thickBot="1" x14ac:dyDescent="0.35">
      <c r="A19" s="23"/>
      <c r="B19" s="26">
        <v>2</v>
      </c>
      <c r="C19" s="28"/>
      <c r="D19" s="20"/>
      <c r="E19" s="23"/>
      <c r="F19" s="26">
        <v>2</v>
      </c>
      <c r="G19" s="28"/>
      <c r="H19" s="20"/>
      <c r="I19" s="23"/>
      <c r="J19" s="26">
        <v>2</v>
      </c>
      <c r="K19" s="28"/>
      <c r="L19" s="20"/>
      <c r="M19" s="23"/>
      <c r="N19" s="23"/>
      <c r="O19" s="25"/>
      <c r="P19" s="15"/>
    </row>
    <row r="20" spans="1:16" ht="15.6" thickTop="1" thickBot="1" x14ac:dyDescent="0.35">
      <c r="A20" s="23"/>
      <c r="B20" s="26">
        <v>3</v>
      </c>
      <c r="C20" s="28"/>
      <c r="D20" s="20"/>
      <c r="E20" s="23"/>
      <c r="F20" s="26">
        <v>3</v>
      </c>
      <c r="G20" s="28"/>
      <c r="H20" s="20"/>
      <c r="I20" s="23"/>
      <c r="J20" s="26">
        <v>3</v>
      </c>
      <c r="K20" s="28"/>
      <c r="L20" s="20"/>
      <c r="M20" s="23"/>
      <c r="N20" s="23"/>
      <c r="O20" s="25"/>
      <c r="P20" s="15"/>
    </row>
    <row r="21" spans="1:16" ht="15.6" thickTop="1" thickBot="1" x14ac:dyDescent="0.35">
      <c r="A21" s="23"/>
      <c r="B21" s="26">
        <v>4</v>
      </c>
      <c r="C21" s="28"/>
      <c r="D21" s="20"/>
      <c r="E21" s="23"/>
      <c r="F21" s="26">
        <v>4</v>
      </c>
      <c r="G21" s="28"/>
      <c r="H21" s="20"/>
      <c r="I21" s="23"/>
      <c r="J21" s="26">
        <v>4</v>
      </c>
      <c r="K21" s="28"/>
      <c r="L21" s="20"/>
      <c r="M21" s="23"/>
      <c r="N21" s="23"/>
      <c r="O21" s="25"/>
      <c r="P21" s="15"/>
    </row>
    <row r="22" spans="1:16" s="15" customFormat="1" thickTop="1" x14ac:dyDescent="0.3">
      <c r="C22" s="16"/>
      <c r="E22" s="18"/>
      <c r="G22" s="17"/>
      <c r="K22" s="17"/>
      <c r="O22" s="17"/>
    </row>
  </sheetData>
  <sheetProtection password="F36A" sheet="1" objects="1" scenarios="1" selectLockedCells="1"/>
  <mergeCells count="2">
    <mergeCell ref="A1:P1"/>
    <mergeCell ref="A2:P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48"/>
  <sheetViews>
    <sheetView workbookViewId="0">
      <selection activeCell="P56" sqref="P56"/>
    </sheetView>
  </sheetViews>
  <sheetFormatPr defaultColWidth="8.85546875" defaultRowHeight="15" x14ac:dyDescent="0.25"/>
  <cols>
    <col min="1" max="5" width="8.85546875" style="1"/>
    <col min="6" max="6" width="14.28515625" style="1" customWidth="1"/>
    <col min="7" max="16384" width="8.85546875" style="1"/>
  </cols>
  <sheetData>
    <row r="1" spans="1:3" ht="29.45" customHeight="1" x14ac:dyDescent="0.3">
      <c r="B1" s="5"/>
      <c r="C1" s="5"/>
    </row>
    <row r="2" spans="1:3" ht="14.45" hidden="1" customHeight="1" x14ac:dyDescent="0.3">
      <c r="B2" s="4" t="s">
        <v>14</v>
      </c>
      <c r="C2" s="4" t="s">
        <v>15</v>
      </c>
    </row>
    <row r="3" spans="1:3" ht="14.45" hidden="1" customHeight="1" x14ac:dyDescent="0.3">
      <c r="A3" s="1">
        <v>1</v>
      </c>
      <c r="B3" s="2">
        <v>1</v>
      </c>
      <c r="C3" s="2">
        <f>IF(Тест!C6="",1,0)</f>
        <v>1</v>
      </c>
    </row>
    <row r="4" spans="1:3" ht="14.45" hidden="1" customHeight="1" x14ac:dyDescent="0.3">
      <c r="B4" s="2">
        <v>2</v>
      </c>
      <c r="C4" s="2">
        <f>IF(Тест!C7="2",1,0)</f>
        <v>0</v>
      </c>
    </row>
    <row r="5" spans="1:3" ht="14.45" hidden="1" customHeight="1" x14ac:dyDescent="0.3">
      <c r="B5" s="2">
        <v>3</v>
      </c>
      <c r="C5" s="2">
        <f>IF(Тест!C8="",1,0)</f>
        <v>1</v>
      </c>
    </row>
    <row r="6" spans="1:3" ht="14.45" hidden="1" customHeight="1" x14ac:dyDescent="0.3">
      <c r="B6" s="2">
        <v>4</v>
      </c>
      <c r="C6" s="2">
        <f>IF(Тест!C9="",1,0)</f>
        <v>1</v>
      </c>
    </row>
    <row r="7" spans="1:3" ht="14.45" hidden="1" customHeight="1" x14ac:dyDescent="0.3">
      <c r="A7" s="1">
        <v>2</v>
      </c>
      <c r="B7" s="2">
        <v>5</v>
      </c>
      <c r="C7" s="2">
        <f>IF(Тест!C12="",1,0)</f>
        <v>1</v>
      </c>
    </row>
    <row r="8" spans="1:3" ht="14.45" hidden="1" customHeight="1" x14ac:dyDescent="0.3">
      <c r="B8" s="2">
        <v>6</v>
      </c>
      <c r="C8" s="2">
        <f>IF(Тест!C13="2",1,0)</f>
        <v>0</v>
      </c>
    </row>
    <row r="9" spans="1:3" ht="14.45" hidden="1" customHeight="1" x14ac:dyDescent="0.3">
      <c r="B9" s="2">
        <v>7</v>
      </c>
      <c r="C9" s="2">
        <f>IF(Тест!C14="3",1,0)</f>
        <v>0</v>
      </c>
    </row>
    <row r="10" spans="1:3" ht="14.45" hidden="1" customHeight="1" x14ac:dyDescent="0.3">
      <c r="B10" s="2">
        <v>8</v>
      </c>
      <c r="C10" s="2">
        <f>IF(Тест!C15="",1,0)</f>
        <v>1</v>
      </c>
    </row>
    <row r="11" spans="1:3" ht="14.45" hidden="1" customHeight="1" x14ac:dyDescent="0.3">
      <c r="A11" s="1">
        <v>3</v>
      </c>
      <c r="B11" s="2">
        <v>9</v>
      </c>
      <c r="C11" s="2">
        <f>IF(Тест!C18="1",1,0)</f>
        <v>0</v>
      </c>
    </row>
    <row r="12" spans="1:3" ht="14.45" hidden="1" customHeight="1" x14ac:dyDescent="0.3">
      <c r="B12" s="2">
        <v>10</v>
      </c>
      <c r="C12" s="2">
        <f>IF(Тест!C19="2",1,0)</f>
        <v>0</v>
      </c>
    </row>
    <row r="13" spans="1:3" ht="14.45" hidden="1" customHeight="1" x14ac:dyDescent="0.3">
      <c r="B13" s="2">
        <v>11</v>
      </c>
      <c r="C13" s="2">
        <f>IF(Тест!C20="",1,0)</f>
        <v>1</v>
      </c>
    </row>
    <row r="14" spans="1:3" ht="14.45" hidden="1" customHeight="1" x14ac:dyDescent="0.3">
      <c r="B14" s="2">
        <v>12</v>
      </c>
      <c r="C14" s="2">
        <f>IF(Тест!C21="4",1,0)</f>
        <v>0</v>
      </c>
    </row>
    <row r="15" spans="1:3" ht="14.45" hidden="1" customHeight="1" x14ac:dyDescent="0.3">
      <c r="A15" s="1">
        <v>4</v>
      </c>
      <c r="B15" s="2">
        <v>13</v>
      </c>
      <c r="C15" s="2">
        <f>IF(Тест!G6="1",1,0)</f>
        <v>0</v>
      </c>
    </row>
    <row r="16" spans="1:3" ht="14.45" hidden="1" customHeight="1" x14ac:dyDescent="0.3">
      <c r="B16" s="2">
        <v>14</v>
      </c>
      <c r="C16" s="2">
        <f>IF(Тест!G7="",1,0)</f>
        <v>1</v>
      </c>
    </row>
    <row r="17" spans="1:3" ht="14.45" hidden="1" customHeight="1" x14ac:dyDescent="0.3">
      <c r="B17" s="2">
        <v>15</v>
      </c>
      <c r="C17" s="2">
        <f>IF(Тест!G8="3",1,0)</f>
        <v>0</v>
      </c>
    </row>
    <row r="18" spans="1:3" ht="14.45" hidden="1" customHeight="1" x14ac:dyDescent="0.3">
      <c r="B18" s="2">
        <v>16</v>
      </c>
      <c r="C18" s="2">
        <f>IF(Тест!G9="4",1,0)</f>
        <v>0</v>
      </c>
    </row>
    <row r="19" spans="1:3" ht="14.45" hidden="1" customHeight="1" x14ac:dyDescent="0.3">
      <c r="A19" s="1">
        <v>5</v>
      </c>
      <c r="B19" s="2">
        <v>17</v>
      </c>
      <c r="C19" s="2">
        <f>IF(Тест!G12="",1,0)</f>
        <v>1</v>
      </c>
    </row>
    <row r="20" spans="1:3" ht="14.45" hidden="1" customHeight="1" x14ac:dyDescent="0.3">
      <c r="B20" s="2">
        <v>18</v>
      </c>
      <c r="C20" s="2">
        <f>IF(Тест!G13="2",1,0)</f>
        <v>0</v>
      </c>
    </row>
    <row r="21" spans="1:3" ht="14.45" hidden="1" customHeight="1" x14ac:dyDescent="0.3">
      <c r="B21" s="2">
        <v>19</v>
      </c>
      <c r="C21" s="2">
        <f>IF(Тест!G14="",1,0)</f>
        <v>1</v>
      </c>
    </row>
    <row r="22" spans="1:3" ht="14.45" hidden="1" customHeight="1" x14ac:dyDescent="0.3">
      <c r="B22" s="2">
        <v>20</v>
      </c>
      <c r="C22" s="2">
        <f>IF(Тест!G15="4",1,0)</f>
        <v>0</v>
      </c>
    </row>
    <row r="23" spans="1:3" ht="14.45" hidden="1" customHeight="1" x14ac:dyDescent="0.3">
      <c r="A23" s="1">
        <v>6</v>
      </c>
      <c r="B23" s="2">
        <v>21</v>
      </c>
      <c r="C23" s="2">
        <f>IF(Тест!G18="",1,0)</f>
        <v>1</v>
      </c>
    </row>
    <row r="24" spans="1:3" ht="14.45" hidden="1" customHeight="1" x14ac:dyDescent="0.3">
      <c r="B24" s="2">
        <v>22</v>
      </c>
      <c r="C24" s="2">
        <f>IF(Тест!G19="2",1,0)</f>
        <v>0</v>
      </c>
    </row>
    <row r="25" spans="1:3" ht="14.45" hidden="1" customHeight="1" x14ac:dyDescent="0.3">
      <c r="B25" s="2">
        <v>23</v>
      </c>
      <c r="C25" s="2">
        <f>IF(Тест!G20="",1,0)</f>
        <v>1</v>
      </c>
    </row>
    <row r="26" spans="1:3" ht="14.45" hidden="1" customHeight="1" x14ac:dyDescent="0.3">
      <c r="B26" s="2">
        <v>24</v>
      </c>
      <c r="C26" s="2">
        <f>IF(Тест!G21="4",1,0)</f>
        <v>0</v>
      </c>
    </row>
    <row r="27" spans="1:3" ht="14.45" hidden="1" customHeight="1" x14ac:dyDescent="0.3">
      <c r="A27" s="1">
        <v>7</v>
      </c>
      <c r="B27" s="2">
        <v>25</v>
      </c>
      <c r="C27" s="2">
        <f>IF(Тест!K6="1",1,0)</f>
        <v>0</v>
      </c>
    </row>
    <row r="28" spans="1:3" ht="14.45" hidden="1" customHeight="1" x14ac:dyDescent="0.3">
      <c r="B28" s="2">
        <v>26</v>
      </c>
      <c r="C28" s="2">
        <f>IF(Тест!K7="2",1,0)</f>
        <v>0</v>
      </c>
    </row>
    <row r="29" spans="1:3" ht="14.45" hidden="1" customHeight="1" x14ac:dyDescent="0.3">
      <c r="B29" s="2">
        <v>27</v>
      </c>
      <c r="C29" s="2">
        <f>IF(Тест!K8="3",1,0)</f>
        <v>0</v>
      </c>
    </row>
    <row r="30" spans="1:3" ht="14.45" hidden="1" customHeight="1" x14ac:dyDescent="0.3">
      <c r="B30" s="2">
        <v>28</v>
      </c>
      <c r="C30" s="2">
        <f>IF(Тест!K9="",1,0)</f>
        <v>1</v>
      </c>
    </row>
    <row r="31" spans="1:3" ht="14.45" hidden="1" customHeight="1" x14ac:dyDescent="0.3">
      <c r="A31" s="1">
        <v>8</v>
      </c>
      <c r="B31" s="2">
        <v>29</v>
      </c>
      <c r="C31" s="2">
        <f>IF(Тест!K12="1",1,0)</f>
        <v>0</v>
      </c>
    </row>
    <row r="32" spans="1:3" ht="14.45" hidden="1" customHeight="1" x14ac:dyDescent="0.3">
      <c r="B32" s="2">
        <v>30</v>
      </c>
      <c r="C32" s="2">
        <f>IF(Тест!K13="2",1,0)</f>
        <v>0</v>
      </c>
    </row>
    <row r="33" spans="1:7" ht="14.45" hidden="1" customHeight="1" x14ac:dyDescent="0.3">
      <c r="B33" s="2">
        <v>31</v>
      </c>
      <c r="C33" s="2">
        <f>IF(Тест!K14="3",1,0)</f>
        <v>0</v>
      </c>
    </row>
    <row r="34" spans="1:7" ht="14.45" hidden="1" customHeight="1" x14ac:dyDescent="0.3">
      <c r="B34" s="2">
        <v>32</v>
      </c>
      <c r="C34" s="2">
        <f>IF(Тест!K15="",1,0)</f>
        <v>1</v>
      </c>
    </row>
    <row r="35" spans="1:7" ht="14.45" hidden="1" customHeight="1" x14ac:dyDescent="0.3">
      <c r="A35" s="1">
        <v>9</v>
      </c>
      <c r="B35" s="2">
        <v>33</v>
      </c>
      <c r="C35" s="2">
        <f>IF(Тест!K18="",1,0)</f>
        <v>1</v>
      </c>
    </row>
    <row r="36" spans="1:7" ht="14.45" hidden="1" customHeight="1" x14ac:dyDescent="0.3">
      <c r="B36" s="2">
        <v>34</v>
      </c>
      <c r="C36" s="2">
        <f>IF(Тест!K19="2",1,0)</f>
        <v>0</v>
      </c>
    </row>
    <row r="37" spans="1:7" ht="14.45" hidden="1" customHeight="1" x14ac:dyDescent="0.3">
      <c r="B37" s="2">
        <v>35</v>
      </c>
      <c r="C37" s="2">
        <f>IF(Тест!K20="3",1,0)</f>
        <v>0</v>
      </c>
    </row>
    <row r="38" spans="1:7" ht="14.45" hidden="1" customHeight="1" x14ac:dyDescent="0.3">
      <c r="B38" s="2">
        <v>36</v>
      </c>
      <c r="C38" s="2">
        <f>IF(Тест!K21="4",1,0)</f>
        <v>0</v>
      </c>
    </row>
    <row r="39" spans="1:7" ht="14.45" hidden="1" customHeight="1" x14ac:dyDescent="0.3">
      <c r="A39" s="1">
        <v>10</v>
      </c>
      <c r="B39" s="2">
        <v>37</v>
      </c>
      <c r="C39" s="2">
        <f>IF(Тест!O6="1",1,0)</f>
        <v>0</v>
      </c>
    </row>
    <row r="40" spans="1:7" ht="14.45" hidden="1" customHeight="1" x14ac:dyDescent="0.3">
      <c r="B40" s="2">
        <v>38</v>
      </c>
      <c r="C40" s="2">
        <f>IF(Тест!O7="",1,0)</f>
        <v>1</v>
      </c>
    </row>
    <row r="41" spans="1:7" ht="14.45" hidden="1" customHeight="1" x14ac:dyDescent="0.3">
      <c r="B41" s="2">
        <v>39</v>
      </c>
      <c r="C41" s="2">
        <f>IF(Тест!O8="3",1,0)</f>
        <v>0</v>
      </c>
    </row>
    <row r="42" spans="1:7" ht="14.45" hidden="1" customHeight="1" x14ac:dyDescent="0.3">
      <c r="B42" s="6">
        <v>40</v>
      </c>
      <c r="C42" s="6">
        <f>IF(Тест!O9="",1,0)</f>
        <v>1</v>
      </c>
    </row>
    <row r="43" spans="1:7" ht="39.6" customHeight="1" x14ac:dyDescent="0.45">
      <c r="B43" s="51" t="s">
        <v>16</v>
      </c>
      <c r="C43" s="51"/>
      <c r="D43" s="7">
        <f>SUM(C3:C42)</f>
        <v>16</v>
      </c>
      <c r="F43" s="8" t="s">
        <v>17</v>
      </c>
      <c r="G43" s="3">
        <f>IF(D43&gt;=35,5,(IF(D43&gt;=30,4,(IF(D43&gt;=20,3,2)))))</f>
        <v>2</v>
      </c>
    </row>
    <row r="48" spans="1:7" ht="21" x14ac:dyDescent="0.4">
      <c r="E48" s="9" t="str">
        <f>IF(G43=5,"Отлично! Молодец!",IF(G43=4,"Хорошо! Неплохой результат!",IF(G43=3,"Удовлетворительно! Результаты могли быть лучше!","Неудовлетворительно! Повтори теорию и пройди тест ещё раз!")))</f>
        <v>Неудовлетворительно! Повтори теорию и пройди тест ещё раз!</v>
      </c>
    </row>
  </sheetData>
  <sheetProtection password="F36A" sheet="1" objects="1" scenarios="1" selectLockedCells="1"/>
  <mergeCells count="1">
    <mergeCell ref="B43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4"/>
  <sheetViews>
    <sheetView workbookViewId="0">
      <selection activeCell="Q19" sqref="Q19"/>
    </sheetView>
  </sheetViews>
  <sheetFormatPr defaultColWidth="8.85546875" defaultRowHeight="15" x14ac:dyDescent="0.25"/>
  <cols>
    <col min="1" max="1" width="8.85546875" style="10"/>
    <col min="2" max="2" width="3" style="10" customWidth="1"/>
    <col min="3" max="16384" width="8.85546875" style="10"/>
  </cols>
  <sheetData>
    <row r="1" spans="1:3" x14ac:dyDescent="0.25">
      <c r="A1" s="30" t="s">
        <v>22</v>
      </c>
      <c r="B1" s="30"/>
    </row>
    <row r="2" spans="1:3" ht="14.45" x14ac:dyDescent="0.3">
      <c r="A2" s="30"/>
      <c r="B2" s="30" t="s">
        <v>20</v>
      </c>
      <c r="C2" s="29" t="s">
        <v>18</v>
      </c>
    </row>
    <row r="3" spans="1:3" ht="14.45" x14ac:dyDescent="0.3">
      <c r="A3" s="30"/>
      <c r="B3" s="30" t="s">
        <v>21</v>
      </c>
      <c r="C3" s="29" t="s">
        <v>19</v>
      </c>
    </row>
    <row r="4" spans="1:3" ht="14.45" x14ac:dyDescent="0.3">
      <c r="B4" s="30" t="s">
        <v>33</v>
      </c>
      <c r="C4" s="29" t="s">
        <v>32</v>
      </c>
    </row>
  </sheetData>
  <sheetProtection sheet="1" objects="1" scenarios="1" selectLockedCells="1"/>
  <hyperlinks>
    <hyperlink ref="C2" r:id="rId1"/>
    <hyperlink ref="C3" r:id="rId2" location=".Uf9nAKz-vXQ"/>
    <hyperlink ref="C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</vt:lpstr>
      <vt:lpstr>Регистрация</vt:lpstr>
      <vt:lpstr>Тест</vt:lpstr>
      <vt:lpstr>Оценка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2013-12-06T17:58:11Z</dcterms:created>
  <dcterms:modified xsi:type="dcterms:W3CDTF">2014-01-09T12:01:48Z</dcterms:modified>
</cp:coreProperties>
</file>